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NatHouse\Desktop\zeelt20-m10\1. Зээлийн тайлан ts\1.monthly\"/>
    </mc:Choice>
  </mc:AlternateContent>
  <bookViews>
    <workbookView xWindow="-120" yWindow="-120" windowWidth="29040" windowHeight="15840" tabRatio="866"/>
  </bookViews>
  <sheets>
    <sheet name="Total" sheetId="48" r:id="rId1"/>
    <sheet name="Private" sheetId="39" r:id="rId2"/>
    <sheet name="Public" sheetId="43" r:id="rId3"/>
    <sheet name="OFC" sheetId="42" r:id="rId4"/>
    <sheet name="Individual" sheetId="45" r:id="rId5"/>
    <sheet name="Other" sheetId="41" r:id="rId6"/>
    <sheet name="Заавар LOAN" sheetId="27" state="hidden" r:id="rId7"/>
    <sheet name="Ангилал" sheetId="16" state="hidden" r:id="rId8"/>
    <sheet name="Заавар SME" sheetId="30" state="hidden" r:id="rId9"/>
    <sheet name="Compatibility Report" sheetId="38" state="hidden" r:id="rId10"/>
  </sheets>
  <definedNames>
    <definedName name="_xlnm._FilterDatabase" localSheetId="7" hidden="1">Ангилал!$A$2:$I$419</definedName>
    <definedName name="_xlnm.Print_Area" localSheetId="4">Individual!$A$3:$Z$489</definedName>
    <definedName name="_xlnm.Print_Area" localSheetId="3">OFC!$A$1:$Z$277</definedName>
    <definedName name="_xlnm.Print_Area" localSheetId="5">Other!$A$3:$Z$277</definedName>
    <definedName name="_xlnm.Print_Area" localSheetId="1">Private!$A$1:$Z$277</definedName>
    <definedName name="_xlnm.Print_Area" localSheetId="2">Public!$A$1:$Z$277</definedName>
    <definedName name="_xlnm.Print_Area" localSheetId="0">Total!$A$3:$Z$509</definedName>
    <definedName name="_xlnm.Print_Area" localSheetId="6">'Заавар LOAN'!$A$1:$B$44</definedName>
    <definedName name="_xlnm.Print_Titles" localSheetId="7">Ангилал!#REF!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9" i="48" l="1"/>
  <c r="AA20" i="48"/>
  <c r="AA21" i="48"/>
  <c r="AA22" i="48"/>
  <c r="AA23" i="48"/>
  <c r="AA24" i="48"/>
  <c r="AA25" i="48"/>
  <c r="AA26" i="48"/>
  <c r="AA27" i="48"/>
  <c r="AA28" i="48"/>
  <c r="AA29" i="48"/>
  <c r="AA30" i="48"/>
  <c r="AA31" i="48"/>
  <c r="AA32" i="48"/>
  <c r="AA33" i="48"/>
  <c r="AA34" i="48"/>
  <c r="AA35" i="48"/>
  <c r="AA36" i="48"/>
  <c r="AA37" i="48"/>
  <c r="AA38" i="48"/>
  <c r="AA39" i="48"/>
  <c r="AA40" i="48"/>
  <c r="AA41" i="48"/>
  <c r="AA42" i="48"/>
  <c r="AA43" i="48"/>
  <c r="AA44" i="48"/>
  <c r="AA45" i="48"/>
  <c r="AA46" i="48"/>
  <c r="AA47" i="48"/>
  <c r="AA48" i="48"/>
  <c r="AA49" i="48"/>
  <c r="AA50" i="48"/>
  <c r="AA51" i="48"/>
  <c r="AA52" i="48"/>
  <c r="AA53" i="48"/>
  <c r="AA54" i="48"/>
  <c r="AA55" i="48"/>
  <c r="AA56" i="48"/>
  <c r="AA57" i="48"/>
  <c r="AA58" i="48"/>
  <c r="AA59" i="48"/>
  <c r="AA60" i="48"/>
  <c r="AA61" i="48"/>
  <c r="AA62" i="48"/>
  <c r="AA63" i="48"/>
  <c r="AA64" i="48"/>
  <c r="AA65" i="48"/>
  <c r="AA66" i="48"/>
  <c r="AA67" i="48"/>
  <c r="AA68" i="48"/>
  <c r="AA69" i="48"/>
  <c r="AA70" i="48"/>
  <c r="AA71" i="48"/>
  <c r="AA72" i="48"/>
  <c r="AA73" i="48"/>
  <c r="AA74" i="48"/>
  <c r="AA75" i="48"/>
  <c r="AA76" i="48"/>
  <c r="AA77" i="48"/>
  <c r="AA78" i="48"/>
  <c r="AA79" i="48"/>
  <c r="AA80" i="48"/>
  <c r="AA81" i="48"/>
  <c r="AA82" i="48"/>
  <c r="AA83" i="48"/>
  <c r="AA84" i="48"/>
  <c r="AA85" i="48"/>
  <c r="AA86" i="48"/>
  <c r="AA87" i="48"/>
  <c r="AA88" i="48"/>
  <c r="AA89" i="48"/>
  <c r="AA90" i="48"/>
  <c r="AA91" i="48"/>
  <c r="AA92" i="48"/>
  <c r="AA93" i="48"/>
  <c r="AA94" i="48"/>
  <c r="AA95" i="48"/>
  <c r="AA96" i="48"/>
  <c r="AA97" i="48"/>
  <c r="AA98" i="48"/>
  <c r="AA99" i="48"/>
  <c r="AA100" i="48"/>
  <c r="AA101" i="48"/>
  <c r="AA102" i="48"/>
  <c r="AA103" i="48"/>
  <c r="AA104" i="48"/>
  <c r="AA105" i="48"/>
  <c r="AA106" i="48"/>
  <c r="AA107" i="48"/>
  <c r="AA108" i="48"/>
  <c r="AA109" i="48"/>
  <c r="AA110" i="48"/>
  <c r="AA111" i="48"/>
  <c r="AA112" i="48"/>
  <c r="AA113" i="48"/>
  <c r="AA114" i="48"/>
  <c r="AA115" i="48"/>
  <c r="AA116" i="48"/>
  <c r="AA117" i="48"/>
  <c r="AA118" i="48"/>
  <c r="AA119" i="48"/>
  <c r="AA120" i="48"/>
  <c r="AA121" i="48"/>
  <c r="AA122" i="48"/>
  <c r="AA123" i="48"/>
  <c r="AA124" i="48"/>
  <c r="AA125" i="48"/>
  <c r="AA126" i="48"/>
  <c r="AA127" i="48"/>
  <c r="AA128" i="48"/>
  <c r="AA129" i="48"/>
  <c r="AA130" i="48"/>
  <c r="AA131" i="48"/>
  <c r="AA132" i="48"/>
  <c r="AA133" i="48"/>
  <c r="AA134" i="48"/>
  <c r="AA135" i="48"/>
  <c r="AA136" i="48"/>
  <c r="AA137" i="48"/>
  <c r="AA138" i="48"/>
  <c r="AA139" i="48"/>
  <c r="AA140" i="48"/>
  <c r="AA141" i="48"/>
  <c r="AA142" i="48"/>
  <c r="AA143" i="48"/>
  <c r="AA144" i="48"/>
  <c r="AA145" i="48"/>
  <c r="AA146" i="48"/>
  <c r="AA147" i="48"/>
  <c r="AA148" i="48"/>
  <c r="AA149" i="48"/>
  <c r="AA150" i="48"/>
  <c r="AA151" i="48"/>
  <c r="AA152" i="48"/>
  <c r="AA153" i="48"/>
  <c r="AA154" i="48"/>
  <c r="AA155" i="48"/>
  <c r="AA156" i="48"/>
  <c r="AA157" i="48"/>
  <c r="AA158" i="48"/>
  <c r="AA159" i="48"/>
  <c r="AA160" i="48"/>
  <c r="AA161" i="48"/>
  <c r="AA162" i="48"/>
  <c r="AA163" i="48"/>
  <c r="AA164" i="48"/>
  <c r="AA165" i="48"/>
  <c r="AA166" i="48"/>
  <c r="AA167" i="48"/>
  <c r="AA168" i="48"/>
  <c r="AA169" i="48"/>
  <c r="AA170" i="48"/>
  <c r="AA171" i="48"/>
  <c r="AA172" i="48"/>
  <c r="AA173" i="48"/>
  <c r="AA174" i="48"/>
  <c r="AA175" i="48"/>
  <c r="AA176" i="48"/>
  <c r="AA177" i="48"/>
  <c r="AA178" i="48"/>
  <c r="AA179" i="48"/>
  <c r="AA180" i="48"/>
  <c r="AA181" i="48"/>
  <c r="AA182" i="48"/>
  <c r="AA183" i="48"/>
  <c r="AA184" i="48"/>
  <c r="AA185" i="48"/>
  <c r="AA186" i="48"/>
  <c r="AA187" i="48"/>
  <c r="AA188" i="48"/>
  <c r="AA189" i="48"/>
  <c r="AA190" i="48"/>
  <c r="AA191" i="48"/>
  <c r="AA192" i="48"/>
  <c r="AA193" i="48"/>
  <c r="AA194" i="48"/>
  <c r="AA195" i="48"/>
  <c r="AA196" i="48"/>
  <c r="AA197" i="48"/>
  <c r="AA198" i="48"/>
  <c r="AA199" i="48"/>
  <c r="AA200" i="48"/>
  <c r="AA201" i="48"/>
  <c r="AA202" i="48"/>
  <c r="AA203" i="48"/>
  <c r="AA204" i="48"/>
  <c r="AA205" i="48"/>
  <c r="AA206" i="48"/>
  <c r="AA207" i="48"/>
  <c r="AA208" i="48"/>
  <c r="AA209" i="48"/>
  <c r="AA210" i="48"/>
  <c r="AA211" i="48"/>
  <c r="AA212" i="48"/>
  <c r="AA213" i="48"/>
  <c r="AA214" i="48"/>
  <c r="AA215" i="48"/>
  <c r="AA216" i="48"/>
  <c r="AA217" i="48"/>
  <c r="AA218" i="48"/>
  <c r="AA219" i="48"/>
  <c r="AA220" i="48"/>
  <c r="AA221" i="48"/>
  <c r="AA222" i="48"/>
  <c r="AA223" i="48"/>
  <c r="AA224" i="48"/>
  <c r="AA225" i="48"/>
  <c r="AA226" i="48"/>
  <c r="AA227" i="48"/>
  <c r="AA228" i="48"/>
  <c r="AA229" i="48"/>
  <c r="AA230" i="48"/>
  <c r="AA231" i="48"/>
  <c r="AA232" i="48"/>
  <c r="AA233" i="48"/>
  <c r="AA234" i="48"/>
  <c r="AA235" i="48"/>
  <c r="AA236" i="48"/>
  <c r="AA237" i="48"/>
  <c r="AA238" i="48"/>
  <c r="AA239" i="48"/>
  <c r="AA240" i="48"/>
  <c r="AA241" i="48"/>
  <c r="AA242" i="48"/>
  <c r="AA243" i="48"/>
  <c r="AA244" i="48"/>
  <c r="AA245" i="48"/>
  <c r="AA246" i="48"/>
  <c r="AA247" i="48"/>
  <c r="AA248" i="48"/>
  <c r="AA249" i="48"/>
  <c r="AA250" i="48"/>
  <c r="AA251" i="48"/>
  <c r="AA252" i="48"/>
  <c r="AA253" i="48"/>
  <c r="AA254" i="48"/>
  <c r="AA255" i="48"/>
  <c r="AA256" i="48"/>
  <c r="AA257" i="48"/>
  <c r="AA258" i="48"/>
  <c r="AA259" i="48"/>
  <c r="AA260" i="48"/>
  <c r="AA261" i="48"/>
  <c r="AA262" i="48"/>
  <c r="AA263" i="48"/>
  <c r="AA264" i="48"/>
  <c r="AA265" i="48"/>
  <c r="AA266" i="48"/>
  <c r="AA267" i="48"/>
  <c r="AA268" i="48"/>
  <c r="AA269" i="48"/>
  <c r="AA270" i="48"/>
  <c r="AA271" i="48"/>
  <c r="AA272" i="48"/>
  <c r="AA273" i="48"/>
  <c r="AA274" i="48"/>
  <c r="AA275" i="48"/>
  <c r="AA276" i="48"/>
  <c r="AA277" i="48"/>
  <c r="AA278" i="48"/>
  <c r="AA279" i="48"/>
  <c r="AA280" i="48"/>
  <c r="AA281" i="48"/>
  <c r="AA282" i="48"/>
  <c r="AA283" i="48"/>
  <c r="AA284" i="48"/>
  <c r="AA285" i="48"/>
  <c r="AA286" i="48"/>
  <c r="AA287" i="48"/>
  <c r="AA288" i="48"/>
  <c r="AA289" i="48"/>
  <c r="AA290" i="48"/>
  <c r="AA291" i="48"/>
  <c r="AA292" i="48"/>
  <c r="AA293" i="48"/>
  <c r="AA294" i="48"/>
  <c r="AA295" i="48"/>
  <c r="AA296" i="48"/>
  <c r="AA297" i="48"/>
  <c r="AA298" i="48"/>
  <c r="AA299" i="48"/>
  <c r="AA300" i="48"/>
  <c r="AA301" i="48"/>
  <c r="AA302" i="48"/>
  <c r="AA303" i="48"/>
  <c r="AA304" i="48"/>
  <c r="AA305" i="48"/>
  <c r="AA306" i="48"/>
  <c r="AA307" i="48"/>
  <c r="AA308" i="48"/>
  <c r="AA309" i="48"/>
  <c r="AA310" i="48"/>
  <c r="AA311" i="48"/>
  <c r="AA312" i="48"/>
  <c r="AA313" i="48"/>
  <c r="AA314" i="48"/>
  <c r="AA315" i="48"/>
  <c r="AA316" i="48"/>
  <c r="AA317" i="48"/>
  <c r="AA318" i="48"/>
  <c r="AA319" i="48"/>
  <c r="AA320" i="48"/>
  <c r="AA321" i="48"/>
  <c r="AA322" i="48"/>
  <c r="AA323" i="48"/>
  <c r="AA324" i="48"/>
  <c r="AA325" i="48"/>
  <c r="AA326" i="48"/>
  <c r="AA327" i="48"/>
  <c r="AA328" i="48"/>
  <c r="AA329" i="48"/>
  <c r="AA330" i="48"/>
  <c r="AA331" i="48"/>
  <c r="AA332" i="48"/>
  <c r="AA333" i="48"/>
  <c r="AA334" i="48"/>
  <c r="AA335" i="48"/>
  <c r="AA336" i="48"/>
  <c r="AA337" i="48"/>
  <c r="AA338" i="48"/>
  <c r="AA339" i="48"/>
  <c r="AA340" i="48"/>
  <c r="AA341" i="48"/>
  <c r="AA342" i="48"/>
  <c r="AA343" i="48"/>
  <c r="AA344" i="48"/>
  <c r="AA345" i="48"/>
  <c r="AA346" i="48"/>
  <c r="AA347" i="48"/>
  <c r="AA348" i="48"/>
  <c r="AA349" i="48"/>
  <c r="AA350" i="48"/>
  <c r="AA351" i="48"/>
  <c r="AA352" i="48"/>
  <c r="AA353" i="48"/>
  <c r="AA354" i="48"/>
  <c r="AA355" i="48"/>
  <c r="AA356" i="48"/>
  <c r="AA357" i="48"/>
  <c r="AA358" i="48"/>
  <c r="AA359" i="48"/>
  <c r="AA360" i="48"/>
  <c r="AA361" i="48"/>
  <c r="AA362" i="48"/>
  <c r="AA363" i="48"/>
  <c r="AA364" i="48"/>
  <c r="AA365" i="48"/>
  <c r="AA366" i="48"/>
  <c r="AA367" i="48"/>
  <c r="AA368" i="48"/>
  <c r="AA369" i="48"/>
  <c r="AA370" i="48"/>
  <c r="AA371" i="48"/>
  <c r="AA372" i="48"/>
  <c r="AA373" i="48"/>
  <c r="AA374" i="48"/>
  <c r="AA375" i="48"/>
  <c r="AA376" i="48"/>
  <c r="AA377" i="48"/>
  <c r="AA18" i="48"/>
  <c r="AB247" i="45" l="1"/>
  <c r="AB246" i="45"/>
  <c r="AB245" i="45"/>
  <c r="AB244" i="45"/>
  <c r="AB243" i="45"/>
  <c r="AB242" i="45"/>
  <c r="AB241" i="45"/>
  <c r="AB240" i="45"/>
  <c r="AB239" i="45"/>
  <c r="AB238" i="45"/>
  <c r="AA239" i="45"/>
  <c r="AA240" i="45"/>
  <c r="AA241" i="45"/>
  <c r="AA242" i="45"/>
  <c r="AA243" i="45"/>
  <c r="AA244" i="45"/>
  <c r="AA245" i="45"/>
  <c r="AA246" i="45"/>
  <c r="AA247" i="45"/>
  <c r="AA238" i="45"/>
  <c r="AB239" i="48"/>
  <c r="AB240" i="48"/>
  <c r="AB241" i="48"/>
  <c r="AB242" i="48"/>
  <c r="AB243" i="48"/>
  <c r="AB244" i="48"/>
  <c r="AB245" i="48"/>
  <c r="AB246" i="48"/>
  <c r="AB247" i="48"/>
  <c r="AB238" i="48"/>
  <c r="AA268" i="39" l="1"/>
  <c r="AA258" i="39"/>
  <c r="AA248" i="39"/>
  <c r="AA238" i="39"/>
  <c r="AA218" i="39"/>
  <c r="AA198" i="39"/>
  <c r="AA188" i="39"/>
  <c r="AA178" i="39"/>
  <c r="AA168" i="39"/>
  <c r="AA158" i="39"/>
  <c r="AA148" i="39"/>
  <c r="AA138" i="39"/>
  <c r="AA128" i="39"/>
  <c r="AA118" i="39"/>
  <c r="AA108" i="39"/>
  <c r="AA98" i="39"/>
  <c r="AA88" i="39"/>
  <c r="AA78" i="39"/>
  <c r="AA68" i="39"/>
  <c r="AA58" i="39"/>
  <c r="AA28" i="39"/>
  <c r="AA18" i="39"/>
  <c r="AB248" i="42" l="1"/>
  <c r="AB248" i="39"/>
  <c r="AC238" i="39"/>
  <c r="AB238" i="39"/>
  <c r="C4" i="41" l="1"/>
  <c r="C4" i="45"/>
  <c r="C4" i="42"/>
  <c r="C4" i="43"/>
  <c r="C4" i="39"/>
</calcChain>
</file>

<file path=xl/sharedStrings.xml><?xml version="1.0" encoding="utf-8"?>
<sst xmlns="http://schemas.openxmlformats.org/spreadsheetml/2006/main" count="6845" uniqueCount="2236">
  <si>
    <t>Салбарын код</t>
  </si>
  <si>
    <t>A</t>
  </si>
  <si>
    <t>D</t>
  </si>
  <si>
    <t>Цахилгаан, хий, уур, агааржуулалтын хангамж</t>
  </si>
  <si>
    <t>E</t>
  </si>
  <si>
    <t>F</t>
  </si>
  <si>
    <t>B</t>
  </si>
  <si>
    <t>C</t>
  </si>
  <si>
    <t>G</t>
  </si>
  <si>
    <t>N</t>
  </si>
  <si>
    <t>I</t>
  </si>
  <si>
    <t>H</t>
  </si>
  <si>
    <t>J</t>
  </si>
  <si>
    <t>L</t>
  </si>
  <si>
    <t>Үл хөдлөх хөрөнгийн үйл ажиллагаа</t>
  </si>
  <si>
    <t>Q</t>
  </si>
  <si>
    <t>P</t>
  </si>
  <si>
    <t>Боловсрол</t>
  </si>
  <si>
    <t>K</t>
  </si>
  <si>
    <t>O</t>
  </si>
  <si>
    <t>Төрийн удирдлага ба батлан хамгаалах үйл ажиллагаа, албан журмын нийгмийн хамгаалал</t>
  </si>
  <si>
    <t>M</t>
  </si>
  <si>
    <t>R</t>
  </si>
  <si>
    <t>S</t>
  </si>
  <si>
    <t>T</t>
  </si>
  <si>
    <t>U</t>
  </si>
  <si>
    <t>Олон улсын байгууллага, суурин төлөөлөгчийн үйл ажиллагаа</t>
  </si>
  <si>
    <t>ДЕБЕТ</t>
  </si>
  <si>
    <t>КРЕДИТ</t>
  </si>
  <si>
    <t>Хугацаандаа байгаа зээл</t>
  </si>
  <si>
    <t>а</t>
  </si>
  <si>
    <t>б</t>
  </si>
  <si>
    <t>в</t>
  </si>
  <si>
    <t xml:space="preserve"> </t>
  </si>
  <si>
    <t>01</t>
  </si>
  <si>
    <t>02</t>
  </si>
  <si>
    <t>03</t>
  </si>
  <si>
    <t>05</t>
  </si>
  <si>
    <t>06</t>
  </si>
  <si>
    <t>07</t>
  </si>
  <si>
    <t>08</t>
  </si>
  <si>
    <t>09</t>
  </si>
  <si>
    <t>10</t>
  </si>
  <si>
    <t>11</t>
  </si>
  <si>
    <t>БОЛОВСРУУЛАХ ҮЙЛДВЭРЛЭЛ</t>
  </si>
  <si>
    <t>УУЛ УУРХАЙ, ОЛБОРЛОЛТ</t>
  </si>
  <si>
    <t>ТЭЭВЭР БА АГУУЛАХЫН ҮЙЛ АЖИЛЛАГАА</t>
  </si>
  <si>
    <t>МЭДЭЭЛЭЛ, ХОЛБОО</t>
  </si>
  <si>
    <t>САНХҮҮГИЙН БОЛОН ДААТГАЛЫН ҮЙЛ АЖИЛЛАГАА</t>
  </si>
  <si>
    <t>13</t>
  </si>
  <si>
    <t>ҮЛ ХӨДЛӨХ ХӨРӨНГИЙН ҮЙЛ АЖИЛЛАГАА</t>
  </si>
  <si>
    <t>БОЛОВСРОЛ</t>
  </si>
  <si>
    <t>ХҮНИЙ ЭРҮҮЛ МЭНД БА НИЙГМИЙН ҮЙЛ АЖИЛЛАГАА</t>
  </si>
  <si>
    <t>МЭРГЭЖЛИЙН, ШИНЖЛЭХ УХААН БОЛОН ТЕХНИКИЙН ҮЙЛ АЖИЛЛАГАА</t>
  </si>
  <si>
    <t>ЭЦСИЙН ҮЛДЭГДЭЛ</t>
  </si>
  <si>
    <t>ЭХНИЙ ҮЛДЭГДЭЛ</t>
  </si>
  <si>
    <t>ЗЭЭЛИЙН БҮГД ДҮН</t>
  </si>
  <si>
    <t>1 хүртэл жилийн хугацаатай</t>
  </si>
  <si>
    <t>1-5 хүртэл жилийн хугацаатай</t>
  </si>
  <si>
    <t>5 ба түүнээс дээш жилийн хугацаатай</t>
  </si>
  <si>
    <t>Муу зээл</t>
  </si>
  <si>
    <t>ХӨДӨӨ АЖ АХУЙ, ОЙН АЖ АХУЙ, ЗАГАС БАРИЛТ, АН АГНУУР</t>
  </si>
  <si>
    <t>БАРИЛГА</t>
  </si>
  <si>
    <t>ЗЭЭЛДЭГЧДИЙН ТОО</t>
  </si>
  <si>
    <t>Сан</t>
  </si>
  <si>
    <t>НИЙТ</t>
  </si>
  <si>
    <t>ЖИГНЭСЭН ДУНДАЖ ХУГАЦАА (сараар)</t>
  </si>
  <si>
    <t>Үүнээс: Төгрөгийн зээл</t>
  </si>
  <si>
    <t>Салбар</t>
  </si>
  <si>
    <t>Дэд салбарын код</t>
  </si>
  <si>
    <t>Дэд салбар</t>
  </si>
  <si>
    <t>Бүлгийн код</t>
  </si>
  <si>
    <t>Бүлэг</t>
  </si>
  <si>
    <t>Дэд бүлгийн код</t>
  </si>
  <si>
    <t>Дэд бүлэг</t>
  </si>
  <si>
    <t>Metadata</t>
  </si>
  <si>
    <t>Газар тариалан, мал аж ахуйн үйлдвэрлэл, ан агнуур болон түүнд холбогдох туслах үйл ажиллагаа</t>
  </si>
  <si>
    <t>011</t>
  </si>
  <si>
    <t>Нэг наст ургамлын тариалалт</t>
  </si>
  <si>
    <t>0111</t>
  </si>
  <si>
    <t>Yр тариа (цагаан будааг оруулахгүйгээр), буурцагт болон тосны ургамал тариалалт</t>
  </si>
  <si>
    <t>Энд задгай талбайд тариалсан үр тариа, буурцагт болон тосны ургамал тариалалт хамрагдана. Мөн био, органик байгалийн аж ахуй, сайжруулсан сортын үр тариа тариалалт багтана. 
Энэ ангид орно:
-   үет үр тариа тариалалт: буудай, эрдэнэ шиш, сорго будаа, арва</t>
  </si>
  <si>
    <t>0112</t>
  </si>
  <si>
    <t>Цагаан будаа тариалалт</t>
  </si>
  <si>
    <t>Энэ ангид органик болон генетикийн хувьд сайжруулсан цагаан будаа тариалалт орно.</t>
  </si>
  <si>
    <t>0113</t>
  </si>
  <si>
    <t>Хүнсний ногоо болон амтат гуа, үндэст болон булцуут ургамал тариалалт</t>
  </si>
  <si>
    <t>Энэ ангид орно:
-   навчирхаг эсвэл ишт хүнсний ногоо тариалалт: газрын төмс, аспаржа, байцаа, цэцэгт болон брокколийн байцаа, латук болон идрээ, бууцай гэх мэт навчирхаг эсвэл ишт хүнсний ногоо тариалалт
-   жимслэг ногоо тариалалт: бөөрөнхий буюу урт хэ</t>
  </si>
  <si>
    <t>0114</t>
  </si>
  <si>
    <t>Чихрийн нишингэ тариалалт</t>
  </si>
  <si>
    <t>Энэ ангид чихрийн нишингэ тариалалт хамрагдана. 
Харин чихрийн манжин тариалалт 0113-т орно.</t>
  </si>
  <si>
    <t>0115</t>
  </si>
  <si>
    <t>Тамхины ургамал тариалалт</t>
  </si>
  <si>
    <t>Тамхины ургамал тариалалт орно: гол судлыг нь салгасан боловсруулаагүй тамхи</t>
  </si>
  <si>
    <t>0116</t>
  </si>
  <si>
    <t>Хөвөнгийн ургамал тариалалт</t>
  </si>
  <si>
    <t>Энэ бүлэгт хөвөн тариалалт, сомронз (джут) болон бусад хөвөн утасны ургамал, маалинга болон жинхэнэ олсны ургамал тариалалт, зуун настын төрлийн ургамлын аймгийн бусад төрлийн даавууны ургамал тариалалт, абака, рами болон нэхмэл, сүлжмэл утасны ургамал та</t>
  </si>
  <si>
    <t>0119</t>
  </si>
  <si>
    <t>Нэг наст бусад төрлийн ургамал тариалалт</t>
  </si>
  <si>
    <t>Дээр ороогүй бусад нэг наст ургамал тариалалт энэ ангид орно:
-   үхэр манжин, тэжээлийн улаан манжин, малын тэжээлийн үндэс, гэрийн хошоонгор, царгасны үр, эрдэнэ шиш болон бусад өвс ногоо, тэжээлийн буржгар байцаа болон тэдгээртэй төстэй малын тэжээлийн</t>
  </si>
  <si>
    <t>012</t>
  </si>
  <si>
    <t>Олон наст ургамал тариалалт</t>
  </si>
  <si>
    <t>0121</t>
  </si>
  <si>
    <t>Усан үзэм тариалалт</t>
  </si>
  <si>
    <t>Энэ ангид дарсны болон зоогийн зориулалттай усан үзмийн талбайн усан үзэм тариалалт багтана.
Вино үйлдвэрлэл 1102-т орно.</t>
  </si>
  <si>
    <t>0122</t>
  </si>
  <si>
    <t>Халуун болон дулаан орны жимсний ургамал тариалалт</t>
  </si>
  <si>
    <t>Халуун болон дулаан оронд тариалдаг жимсний ургамал тариалалтанд авокадо, гадил болон том гадилтай төстэй жимс, нанжин чавга, инжир, манго, папай гуа, хан боргоцой, авокадо болон халуун, дулаан орны бусад жимс орно.</t>
  </si>
  <si>
    <t>0123</t>
  </si>
  <si>
    <t>Жүржийн төрлийн жимсний тариалалт</t>
  </si>
  <si>
    <t>Энэ ангид жүржийн төрлийн жимс, тухайлбал грейпфрут, нимбэг болон хүчит жүрж, амтат жүрж, алтан жүрж, бэрсүүт жүрж, жүржийн төрлийн бусад жимсний тариалалт орно.</t>
  </si>
  <si>
    <t>0124</t>
  </si>
  <si>
    <t>Яст болон үрт жимсний тариалалт</t>
  </si>
  <si>
    <t>Яст болон үрт жимсний тариалалтанд алим, чангаанз, интоор болон исгэлэн интоор, тоор болон нектар, лийр болон айва, чавга, үүргэн жимс, яст болон үрт бусад жимс тариалалт орно.</t>
  </si>
  <si>
    <t>0125</t>
  </si>
  <si>
    <t>Жимсний ургамал, жимсний сөөг, самар болон бусад жимс тариалалт</t>
  </si>
  <si>
    <t>Энэ ангид орно:
-   ойн бутлаг жимс: нэрс, хад, үхрийн нүд, тошлой, киви, бөөрөлзгөнө, гүзээлзгэнэ болон бутлаг бусад жимс
-   жимсний үр тариалалт
-   хүнсэнд хэрэглэдэг самар тариалалт: буйлс, кешью модны самар, туулайн бөөр модны самар, ойн самар, фист</t>
  </si>
  <si>
    <t>0126</t>
  </si>
  <si>
    <t>Тослог жимс тариалалт</t>
  </si>
  <si>
    <t>Тослог жимсний тариалалтанд чацаргана, кокос, чидун жимс, тосон дал мод болон тослог бусад жимс тариалалт орно.
Гар буурцаг, газрын самар болон тослог бусад ургамал тариалалт 0111-д орно.</t>
  </si>
  <si>
    <t>0127</t>
  </si>
  <si>
    <t>Ундааны ургамал тариалалт</t>
  </si>
  <si>
    <t>Ундааны ургамал тариалалтанд кофе, цай, цайны төрлийн өвс ургамал, какао болон ундааны бусад ургамал орно.</t>
  </si>
  <si>
    <t>0128</t>
  </si>
  <si>
    <t>Үнэр, амт оруулагч болон эм, эмчилгээний ургамал тариалалт</t>
  </si>
  <si>
    <t xml:space="preserve">Энэ ангид нэг болон олон наст амт, үнэр оруулагч ургамал орно. Үүнд: чинжүү, халуун болон амтат чинжүү (уутат төрлийн чинжүү), задь, задийн бүрхүүл ба кардамон,  гоньд, одон гоньд, кориандр, зираан, арц, шанц, лиш цэцэг, сармисны хумс, цагаан гаа, ваниль </t>
  </si>
  <si>
    <t>0129</t>
  </si>
  <si>
    <t>Олон наст бусад ургамал тариалалт</t>
  </si>
  <si>
    <t>Энэ ангид каучукан мод тариалалт, Гацуур (Зул сарын) мод тариалалт, ургамлын шүүс гаргадаг мод тариалалт орно.
Ургамлын шүүс эсвэл каучуктай төстэй ургамлаас бохь гарган авах үйл ажиллагаа 0230-д орно.</t>
  </si>
  <si>
    <t>013</t>
  </si>
  <si>
    <t>Ургамал тарих, ургуулах үйл ажиллагаа</t>
  </si>
  <si>
    <t>0130</t>
  </si>
  <si>
    <t>Энэ ангид модны үндэс, үрслэгч тарьц зэрэг бүх төрлийн ургамлын суулгацын үйл ажиллагаа болон мөчир салган суулгах үйлдвэрлэл орно.   
Энэ ангид ургамлыг талбайд тарих, гоёл чигмэглэлийн зориулалтаар ургамал тарих, мөн ширэг, зүлэг шилжүүлэн суулгах зориу</t>
  </si>
  <si>
    <t>014</t>
  </si>
  <si>
    <t>Мал, амьтан өсгөх, үржүүлэх аж ахуйн үйл ажиллагаа</t>
  </si>
  <si>
    <t>0141</t>
  </si>
  <si>
    <t>Yхэр, сарлаг өсгөх үйл ажиллагаа</t>
  </si>
  <si>
    <t>Энэ ангид үхэр, сарлаг өсгөх, үржүүлэх үйл ажиллагаа, үхэр, сарлагийн сүү саалийг авах үйл ажиллагаа, бухны үүлдэр, сайжруулж үржүүлэх үйл ажиллагаа орно.
Сүү боловсруулах үйлдвэрлэл 1050-т орно.</t>
  </si>
  <si>
    <t>0142</t>
  </si>
  <si>
    <t>Адуу (адууны төрлийн бусад амьтан) өсгөх үйл ажиллагаа</t>
  </si>
  <si>
    <t>Энэ ангид адуу, эрлийз адуу, илжиг, луус орно. 
Морин уралдаан болон морин тойруулгын тогтмол үйл ажиллагаа 9319-т орно.</t>
  </si>
  <si>
    <t>0143</t>
  </si>
  <si>
    <t>Тэмээ (тэмээний төрлийн амьтан) өсгөх үйл ажиллагаа</t>
  </si>
  <si>
    <t>Энэ ангид тэмээ, тэмээний төрлийн амьтан үржүүлэх, өсгөх үйл ажиллагаа багтана.</t>
  </si>
  <si>
    <t>0144</t>
  </si>
  <si>
    <t>Хонь, ямаа өсгөх үйл ажиллагаа</t>
  </si>
  <si>
    <t>Энэ ангид хонь, ямаа өсгөх, үржүүлэх үйл ажиллагаа, хонь, ямааны боловсруулаагүй түүхий сүү авах үйл ажиллагаа, ноос, ноолуур авах үйл ажиллагаа тус тус орно.
Энэ ангид дараахь үйл ажиллагаа орохгүй:
-   төлбөр гэрээний үндсэн дээр хийгдсэн хонь хяргах ү</t>
  </si>
  <si>
    <t>0145</t>
  </si>
  <si>
    <t>Гахайн аж ахуйн үйл ажиллагаа</t>
  </si>
  <si>
    <t>Энэ ангид гахай өсгөх, үржүүлэх үйл ажиллагаа орно.</t>
  </si>
  <si>
    <t>0146</t>
  </si>
  <si>
    <t>Шувууны аж ахуйн үйл ажиллагаа</t>
  </si>
  <si>
    <t>Энэ ангид шувууг өсгөх, үржүүлэх үйл ажиллагаа орно. Үүнд: 
-   Галлус доместикус төрлийн (дэгдээхэй, махны чиглэлийн) гэрийн тэжээвэр шувуу, тахиа, нугас, галуу, цацагт хяруул
-   өндөг үйлдвэрлэл
-   өндөглөгч шувууны үйл ажиллагаа
Ангийн шувууны өд, с</t>
  </si>
  <si>
    <t>0149</t>
  </si>
  <si>
    <t>Бусад мал, амьтан өсгөх үйл ажиллагаа</t>
  </si>
  <si>
    <t>Энэ ангид орно. Үүнд:
-  хагас тэжээвэр амьтан болон бусад амьтдыг өсгөх, үржүүлэх үйл ажиллагаа: тэмээн хяруул болон тогоруу, тэжээвэр шувуунаас бусад шувуу, шавьж, туулай болон бусад үслэг амьтан
-  малчны суурь фермерийн үйл ажиллагаагаар бэлтгэсэн арь</t>
  </si>
  <si>
    <t>015</t>
  </si>
  <si>
    <t>Газар тариалан, мал амьтны ашиг шимийг авах үйл ажиллагааг хослон эрхэлдэг аж ахуйн үйл ажиллагаа</t>
  </si>
  <si>
    <t>0150</t>
  </si>
  <si>
    <t>Газар тариалан эсвэл мал, амьтны ашиг шимийг авах үйл ажиллагааны төрөлжсөн эсвэл аль нэг нь давамгайлсан аж ахуй бус, харин газар тариалан, мал, амьтны ашиг шимийг авах үйл ажиллагааг хослон эрхэлдэг аж ахуйн үйл ажиллагаа энд орно. Энд фермерийн үйл ажи</t>
  </si>
  <si>
    <t>016</t>
  </si>
  <si>
    <t>Хөдөө аж ахуй болон ургац хураалтын дараахь шатны үйл ажиллагааг дэмжсэн туслах үйл ажиллагаа</t>
  </si>
  <si>
    <t>0161</t>
  </si>
  <si>
    <t>Газар тариалангийн үйлдвэрлэлийг дэмжсэн туслах үйл ажиллагаа</t>
  </si>
  <si>
    <t>Энэ ангид төлбөр эсвэл гэрээн дээр суурилсан газар тариалангийн үйл ажиллагаа: талбай бэлтгэх үйл ажиллагаа, ургац тогтоох үйл ажиллагаа, ургац боловсруулалт, агаараас ургацанд шүршилт хийх, жимсний болон усан үзмийн мод цэгцлэх, арчлах, цагаан будаа шилж</t>
  </si>
  <si>
    <t>0162</t>
  </si>
  <si>
    <t>Мал, амьтны ашиг шимийг авахад туслах үйл ажиллагаа</t>
  </si>
  <si>
    <t xml:space="preserve">Энэ ангид орно:
төлбөр гэрээн дээр үндэслэсэн мал аж ахуйн үйл ажиллагаа: 
-   мал, амьтны бүтээгдэхүүн гаргалт, өсөлт, үржүүлгэнд туслах үйл ажиллагаа 
-   сүргийг шинжлэх, оношлох үйл ажиллагаа, үйлчилгээг зохицуулах, махны чиглэлийн тахиа бэлтгэх буюу </t>
  </si>
  <si>
    <t>0163</t>
  </si>
  <si>
    <t>Ургац хураалтын үйл ажиллагаа</t>
  </si>
  <si>
    <t xml:space="preserve">Энэ ангид орно:
-   анхан шатны зах зээлд хураасан ургацыг бэлтгэх, цэвэрлэх, цайруулах, ангилах, ариутгах
-   үрнээс хөвөнг салгах үйл ажиллагаа
-   тамхины ургамлын навчийг бэлтгэх
-   какао ургамлын буурцаг бэлтгэх үйл ажиллагаа
-   жимсний лав гаргах </t>
  </si>
  <si>
    <t>0164</t>
  </si>
  <si>
    <t>Үрсэлгээний үр боловсруулах үйл ажиллагаа</t>
  </si>
  <si>
    <t>Энэ ангид үрсэлгээний үрийн чанарыг нэмэгдүүлэхэд чиглэгдсэн ургац хураалтын дараахь үйл ажиллагаа, үрийн бус материал, хэмжээнээс жижиг үр, механикийн эсвэл шавьжинд гэмтсэн үрийг салгах, цэвэрлэх болон гүйцэт биш болцтой, чийг авсан үрийг ангиллаж, үрий</t>
  </si>
  <si>
    <t>017</t>
  </si>
  <si>
    <t>Ан агнуур, түүнд холбогдох үйл ажиллагаа</t>
  </si>
  <si>
    <t>0170</t>
  </si>
  <si>
    <t>Энэ ангид орно:
-   худалдах, борлуулах зориулалтаар ан ав хийх, хавх, занга тавих үйл ажиллагаа
-   хүнс, үс, арьс эсвэл эрдэм шинжилгээ, зоо паркийн зориулалтаар зэрлэг амьтан болон гэрийн тэжээвэр амьтдыг (амьд эсвэл үхсэн) барих үйл ажиллагаа
-   ан а</t>
  </si>
  <si>
    <t>Ойн аж ахуй, мод бэлтгэл</t>
  </si>
  <si>
    <t>021</t>
  </si>
  <si>
    <t>Мод тарих үйл ажиллагаа болон ойн аж ахуй</t>
  </si>
  <si>
    <t>0210</t>
  </si>
  <si>
    <t>Энэ ангид дараах үйл ажиллагаа орно:
-   гуалин бэлтгэх зориулалттай мод тарих үйл ажиллагаа: суулгах, дахин суулгах, шилжүүлэн суулгах, зүсэх, ой хамгаалах, гуалингийн зурвас бэлтгэх үйл ажиллагаа
-   зулзаган ой, жимсний төгөл, түлшний мод тарих үйл ажи</t>
  </si>
  <si>
    <t>022</t>
  </si>
  <si>
    <t>Мод бэлтгэл</t>
  </si>
  <si>
    <t>0220</t>
  </si>
  <si>
    <t>Энэ ангид ойн аж ахуйн үйлдвэрлэлийн мод бэлтгэх үйл ажиллагаа, боловсруулаагүй тулгуур баганы мод, дэр мод, хашааны шон, хэрэгцээний шургааг мод зэргийг бэлтгэх үйл ажиллагаа, түлшний мод бэлтгэх, арчлах үйл ажиллагаа, ойн модны нүүрс (уламжлалт арга аши</t>
  </si>
  <si>
    <t>023</t>
  </si>
  <si>
    <t>Ойн бүтээгдэхүүнийг цуглуулах үйл ажиллагаа</t>
  </si>
  <si>
    <t>0230</t>
  </si>
  <si>
    <t>Модноос бусад ойн бүтээгдэхүүн болон зэрлэг, байгалийн хэлбэрээр ургасан бусад ургамлыг цуглуулах үйл ажиллагаа орно.
Энэ ангид багтана:
-   зэрлэг, байгалийн ургамлыг цуглуулах: мөөг, малтуу мөөг, жимсгэнэ, самар, балата болон бусад резинэн хэлбэрийн бус</t>
  </si>
  <si>
    <t>024</t>
  </si>
  <si>
    <t>Ойн аж ахуйн туслах үйл ажиллагаа</t>
  </si>
  <si>
    <t>0240</t>
  </si>
  <si>
    <t>Энэ ангид гэрээ, төлбөрт үндэслэсэн ойн аж ахуйн үйл ажиллагааг дэмжсэн туслах үйл ажиллагаа орно.
Энэ ангид багтана:
-   ойн аж ахуйн туслах үйл ажиллагаа: ойн аж ахуйн эд хогшил, ойн аж ахуйн удирдлагын зөвөлгөө өгөх үйлчилгээ, гуалингийн үнэлгээ, ойн г</t>
  </si>
  <si>
    <t>Загас агнуур, үржүүлэг</t>
  </si>
  <si>
    <t>031</t>
  </si>
  <si>
    <t>Загас агнуур</t>
  </si>
  <si>
    <t>0311</t>
  </si>
  <si>
    <t>Далайн загас агнуур</t>
  </si>
  <si>
    <t xml:space="preserve">Энэ ангид орно:
-   далай, тэнгис болон түүний эрэг хавийн усанд худалдаа хийх зорилгоор ан агнуур хийх үйл ажиллагаа
-   хавч, нялцгай биетэн болон усны бусад сээр нуруугүй амьтдыг барих үйл ажиллагаа
-   далайн амьтдыг барих үйл ажилллагаа: яст мэлхий, </t>
  </si>
  <si>
    <t>0312</t>
  </si>
  <si>
    <t>Цэнгэг усны загас барилт</t>
  </si>
  <si>
    <t>Энэ ангид багтана:
-   эх газрын усанд арилжааны зорилгоор загас барих үйл ажиллагаа
-   хавч, нялцгай биетэн болон усны сээр нуруугүй бусад амьтдыг барих үйл ажиллагаа
-   цэнгэг усны аж ахуйн амьтныг барих үйл ажиллагаа
Мөн энэ ангид цэнгэг усны материа</t>
  </si>
  <si>
    <t>032</t>
  </si>
  <si>
    <t>Загас үржүүлэг</t>
  </si>
  <si>
    <t>0321</t>
  </si>
  <si>
    <t>Далайн загас үржүүлэг</t>
  </si>
  <si>
    <t>Энэ ангид орно:
-   гоёл чимэглэлийн эдлэл бэлтгэх зориулалттай далай, тэнгисийн загасны аж ахуйн үйл ажиллагаа
-   бивалвийн төрлийн амьтан (дун лавай гэх мэт), хавч, сам хорхой үйлдвэрлэл
-   хүнсэнд хэрэглэдэг далайн ургамал тариалалт
-   тэнгисийн уса</t>
  </si>
  <si>
    <t>0322</t>
  </si>
  <si>
    <t>Цэнгэг усны загас үржүүлэг</t>
  </si>
  <si>
    <t>Энэ ангид орно:
-   гоёл чимэглэлийн эдлэл бэлтгэх зориулалттай цэнгэг усны загасны аж ахуй
-   бивалвийн төрлийн амьтан, хавч, нялцгай биетэн, усны бусад сээр нуруугүй амьтан болон загасны төрлийн бусад амьтан үржүүлэг
-   цэнгэг усны загасыг өсгөх үйл а</t>
  </si>
  <si>
    <t>Чулуун, хүрэн нүүрс олборлолт</t>
  </si>
  <si>
    <t>051</t>
  </si>
  <si>
    <t>Чулуун нүүрс олборлолт</t>
  </si>
  <si>
    <t>0510</t>
  </si>
  <si>
    <t>Энэ ангид багтана:
-   чулуун нүүрс олборлолт: шингэрүүлэх аргыг ашиглан далд болон ил уурхайн олборлох үйл ажиллагаа 
-   тээвэрлэлтэнд бэлтгэх, нүүрсийг ангилж, чанарыг нэмэгдүүлэхийн тулд нүүрсийг цэвэрлэх, хэмжих, ангилах, нунтаглах, шахах гэх мэт үйл</t>
  </si>
  <si>
    <t>052</t>
  </si>
  <si>
    <t>Хүрэн нүүрс олборлолт</t>
  </si>
  <si>
    <t>0520</t>
  </si>
  <si>
    <t>Энэ ангид багтана:
-   хүрэн нүүрс олборлолт: шингэрүүлэх аргыг ашиглан далд болон ил уурхайн олборлох үйл ажиллагаа 
-   тээвэрлэх, хадгалах зориулалтаар нүүрсний чанарыг нэмэгдүүлэхийн тулд хүрэн нүүрсийг угаах, хатаах, нунтаглах, шахах үйл ажиллагаа
Э</t>
  </si>
  <si>
    <t>Газрын тос, байгалийн хий олборлолт</t>
  </si>
  <si>
    <t>061</t>
  </si>
  <si>
    <t>Газрын тос олборлолт</t>
  </si>
  <si>
    <t>0610</t>
  </si>
  <si>
    <t>Энэ ангид орно:
-   газрын тос олборлох үйл ажиллагаа
Мөн энэ ангид орно:
-   шатдаг занар, битумжсан элс, таар элс олборлох үйл ажиллагаа
-   газрын тос боловсруулах үйл ажиллагаа: шүүх, давсгүйжүүлэх, хатаах, тогтворжуулах үйл ажиллагаа гэх мэт.
Энэ ан</t>
  </si>
  <si>
    <t>062</t>
  </si>
  <si>
    <t>Байгалийн хий олборлолт</t>
  </si>
  <si>
    <t>0620</t>
  </si>
  <si>
    <t>Энэ ангид орно:
-   нүүрстөрөгчийн байгальд орших хийн түүхий эдийн үйлдвэрлэл
-   хийн шингэн төлвийг гарган авах
-   нүүрсустөрөгчийн шингэн нэгдлүүдийг хий болгон салгах, дамжуулах   
-   хийг хүхэргүйжүүлэх
Мөн энэ ангид халаах, нэрэх, шингэрүүлэх явц</t>
  </si>
  <si>
    <t>Металлын хүдэр олборлолт</t>
  </si>
  <si>
    <t>071</t>
  </si>
  <si>
    <t>Төмрийн хүдэр олборлолт</t>
  </si>
  <si>
    <t>0710</t>
  </si>
  <si>
    <t>Энэ ангид орно:
-   төмрийн найрлага давамгайлсан хүдэр олборлолт
-   төмрийн хүдэр бөөгнөрүүлэх, баяжуулах үйл ажиллагаа
Пирит ба  пирхотит олборлох, бэлтгэх үйл ажиллагаа (шатаагаагүй) 0891-т орно.
Гянтболдын хүдэр олборлолт
Энэ ангид гянтболдын хүд</t>
  </si>
  <si>
    <t>072</t>
  </si>
  <si>
    <t>Өнгөт металлын хүдэр олборлолт</t>
  </si>
  <si>
    <t>0721</t>
  </si>
  <si>
    <t>Уран, тоорын хүдэр олборлолт</t>
  </si>
  <si>
    <t>Энэ ангид орно:
-   уран, тоор голлон агуулсан хүдэр олборлолт орно: цөвийн (давирхай) холилдмол гэх мэт
-   хүдрийн баяжмал
-   ураны холимог хүчил үйлдвэрлэл
Энэ ангид дараахь үйл ажиллагаа орохгүй:
-   уран, тоорын хүдрийн баяжмал (2011-т),
-   төмрий</t>
  </si>
  <si>
    <t>0729</t>
  </si>
  <si>
    <t>Өнгөт металлын бусад хүдэр олборлолт</t>
  </si>
  <si>
    <t>Энэ ангид орно:
-   өнгөт металл голлосон хүдэр олборлох, бэлтгэх үйл ажиллагаа: хөнгөн цагаан (боксит), зэс, тугалга, цинк, цагаан тугалга, марганз, хром, никель, кобальт, молебдин, тантал, ванадий гэх мэт
-   үнэт металл: алт, мөнгө, цагаан алт
Уран, т</t>
  </si>
  <si>
    <t>Бусад ашигт малтмал олборлолт</t>
  </si>
  <si>
    <t>081</t>
  </si>
  <si>
    <t>Чулуу, элс, шороо олборлолт</t>
  </si>
  <si>
    <t>0810</t>
  </si>
  <si>
    <t>Энэ ангид орно:
-   гантиг, боржин,  элсэн чулуу гэх мэт чулуугаар  хөшөө, дурсгал, баримал барихад янзлах, бэлтгэх  үйл ажиллагаа
-   шохойн чулуу олборлох, бутлах, хагалах үйл ажиллагаа
-   гипс, дагшир (ангидрит)  олборлох үйл ажиллагаа
-   шохой болон</t>
  </si>
  <si>
    <t>089</t>
  </si>
  <si>
    <t>Дээрх ангилалд ороогүй бусад ашигт малтмалын олборлолт</t>
  </si>
  <si>
    <t>0891</t>
  </si>
  <si>
    <t>Химийн болон бордооны бусад эрдсийн хүдэр олборлолт</t>
  </si>
  <si>
    <t>Энэ ангид орно:
-   байгалийн фосфат, байгалийн калийн давс олборлох үйл ажиллагаа
-   байгалийн хүхэр олборлох үйл ажиллагаа
-   хайлуулахаас бусад пирит ба пирхотит гарган авах, бэлтгэх үйл ажиллагаа
-   байгалийн барийн сульфат, нүүрстөрөгч (барит ба в</t>
  </si>
  <si>
    <t>0892</t>
  </si>
  <si>
    <t>Хүлэр цуглуулах, олборлох үйл ажиллагаа</t>
  </si>
  <si>
    <t>Энэ ангид хүлэр малталт, хүлэр бөөгнөрүүлэх үйл ажиллагаа орно.
Энэ ангид дараахь үйл ажиллагаа орохгүй:
-   хүлэр олборлоход туслах үйлчилгээ үйл ажиллагаа (0990-т),
-   хүлрийн төрөл зүйлийн үйлдвэрлэл (2399-т орно).</t>
  </si>
  <si>
    <t>0893</t>
  </si>
  <si>
    <t>Давс, шүү олборлолт</t>
  </si>
  <si>
    <t>Энэ ангид орно:
-   далд уурхайгаас шахах, уусгах замаар давс олборлох
-   далайн ус эсвэл давсархаг уснаас ширгээх аргаар давс үйлдвэрлэх
-   үйлдвэрлэгчийн давсыг бутлах, цэвэрлэх, ариутгах үйл ажиллагаа
Энэ ангид дараахь үйл ажиллагаа орохгүй:
-   хүн</t>
  </si>
  <si>
    <t>0899</t>
  </si>
  <si>
    <t>Дээрх ангид ороогүй бусад ашигт малтмалын олборлолт</t>
  </si>
  <si>
    <t>Энэ ангид төрөл бүрийн эрдэс болон материал гарган авах, олборлох үйл ажилллагаа орно:
-   байгалийн өнгөлгөөний чулуу, шөрмөсөн чулуу (асбест), амьтны гаралтай цахиурлаг шороон эрдэс, байгалийн бал чулуу, байгалийн өөхөн чулуу стеатит (тальк), хээрийн жо</t>
  </si>
  <si>
    <t>Уул уурхайн олборлолтын туслах үйл ажиллагаа</t>
  </si>
  <si>
    <t>091</t>
  </si>
  <si>
    <t>Газрын тос, байгалын хий олборлолттой холбогдох туслах үйл ажиллагаа</t>
  </si>
  <si>
    <t>0910</t>
  </si>
  <si>
    <t xml:space="preserve">Энэ ангид гэрээ, төлбөрийн үндсэн дээр хийгддэг газрын тос, байгалын хий олборлолттой холбоотой үйлчилгээний дараахь ажил орно:
-   газрын тос, хийн олборлолт явуулахтай холбоотой хайгуулын үйлчилгээ, тухайлбал, геологийн зураглалд тандалт, ажиглалт хийх </t>
  </si>
  <si>
    <t>099</t>
  </si>
  <si>
    <t>Уул уурхай, олборлолтын туслах бусад үйл ажиллагаа</t>
  </si>
  <si>
    <t>0990</t>
  </si>
  <si>
    <t>Энэ ангид гэрээ, төлбөрийн үндсэн дээр хийгддэг дэд салбар 05, 07, 08-ын олборлолтын хүрээнд явуулах туслах дараахь үйл ажиллагаа орно:
-   уламжлалт аргаар хайгуул хийх, олборлох үйл ажиллагааны гол сорьц авах болон геологийн хайгуул хийх үйл ажиллагаа
-</t>
  </si>
  <si>
    <t>Хүнсний бүтээгдэхүүний үйлдвэрлэл</t>
  </si>
  <si>
    <t>101</t>
  </si>
  <si>
    <t>Мах, махан бүтээгдэхүүний үйлдвэрлэл болон хадгалалт</t>
  </si>
  <si>
    <t>1010</t>
  </si>
  <si>
    <t>Энэ ангид орно:
-   мал нядалгааны газрын мал, амьтан нядлах, мах шулах,  ангилах эсвэл боох үйл ажиллагаа: үхэр, хонь, ямаа, адуу, тэмээ, гахай, шувуу, туулайны  мах гэх мэт
-   шинэ, сэврээсэн эсвэл хөлдөөсөн хэлбэртэй мах үйлдвэрлэл
-   шинэ, сэврээсэн</t>
  </si>
  <si>
    <t>102</t>
  </si>
  <si>
    <t>Загас, загасан бүтээгдэхүүний үйлдвэрлэл болон хадгалалт</t>
  </si>
  <si>
    <t>1020</t>
  </si>
  <si>
    <t>Энэ ангид орно:
-   загас болон нялцгай биетний төрлийн усны амьтдыг бэлтгэх, хадгалах үйл ажиллагаа: хөргөх, хөлдөөх, хатаах, утах, давслах, давсны уусмалд дүрэх, лаазлах, боловсруулах, хадгалах гэх мэт үйл ажиллагаа
-   загас болон нялцгай биетний төрли</t>
  </si>
  <si>
    <t>103</t>
  </si>
  <si>
    <t>Жимс болон хүнсний ногооны боловсруулалт, хадгалалт</t>
  </si>
  <si>
    <t>1030</t>
  </si>
  <si>
    <t>Энэ ангид багтана:
-   хөлдөөсөн төмс бэлтгэх үйлдвэрлэл
-   хатаасан төмсний нухаш үйлдвэрлэл
-   төмсний снайк үйлдвэрлэл
-   төмсний үйрмэг үйлдвэрлэл
-   төмсний гурил, хүнс үйлдвэрлэл
Жимс болон хүнсний бусад ногооны боловсруулалт, хадгалалт
Энэ ан</t>
  </si>
  <si>
    <t>104</t>
  </si>
  <si>
    <t>Ургамлын болон амьтны гаралтай тос үйлдвэрлэл</t>
  </si>
  <si>
    <t>1040</t>
  </si>
  <si>
    <t>Гахайн өөх болон бусад амьтны хүнсэнд хэрэглэдэг өөхийг будсан, цэвэршүүлснээс бусад ургамал, малын гаралтай түүхий эдийг ашиглан боловсруулаагүй болон цэвэршүүлсэн тос, өөх үйлдвэрлэл багтана:
-   боловсруулаагүй ургамлын тос үйлдвэрлэл: оливийн тос, буу</t>
  </si>
  <si>
    <t>105</t>
  </si>
  <si>
    <t>Сүү, сүүн бүтээгдэхүүний үйлдвэрлэл</t>
  </si>
  <si>
    <t>1050</t>
  </si>
  <si>
    <t>Энэ ангид орно:
-   шүүсэн, ариутгасан, ультра туяагаар ариутгасан шинэ шингэн сүү үйлдвэрлэл
-   сүүн ундаа үйлдвэрлэл
-   шүүсэн, ариутгасан, ультра туяагаар ариутгасан шинэ шингэн сүүний цөцгий үйлдвэрлэл
-   амт оруулсан хэсгээс үл хамааран хуурай эсв</t>
  </si>
  <si>
    <t>106</t>
  </si>
  <si>
    <t>Yр тарианы гурил, цардуул, цардууллаг бүтээгдэхүүний үйлдвэрлэл</t>
  </si>
  <si>
    <t>1061</t>
  </si>
  <si>
    <t>Yр тарианы гурилын үйлдвэрлэл</t>
  </si>
  <si>
    <t>Энэ ангид:
-   үр тарианы үйлдвэр: гурил, шигшээгүй гурил, улаан буудайн гурил, үрлэн гурил, хөх төриа, овъёос, эрдэнэ шиш (үр) эсвэл бусад амуу тарианы гурил үйлдвэрлэл
-   будааны үйлдвэр: цайруулсан, тээрэмдсэн, өнгөлсөн, зумласан эсвэл хөрвүүлсэн буда</t>
  </si>
  <si>
    <t>1062</t>
  </si>
  <si>
    <t>Цардуул, цардууллаг бүтээгдэхүүний үйлдвэрлэл</t>
  </si>
  <si>
    <t>Энэ ангид:
-   будаа, төмс, эрдэнэ шиш зэрэг ургамлаас цардуул гарган авах үйл ажиллагаа
-   чийглэг шош тээрэмдэх
-   глюкоз, глюкозын сироп, мальтоз, инулин үйлдвэрлэл
-   цавуулаг бүтээгдэхүүн үйлдвэрлэл
-   пүнтүүз үйлдвэрлэл
-   цардуулаас пудинг хий</t>
  </si>
  <si>
    <t>107</t>
  </si>
  <si>
    <t>Хүнсний бусад бүтээгдэхүүний үйлдвэрлэл</t>
  </si>
  <si>
    <t>1071</t>
  </si>
  <si>
    <t>Талх, нарийн боов үйлдвэрлэл</t>
  </si>
  <si>
    <t>Энд талх, нарийн боов үйлдвэрлэл орно.
Энэ ангид:
-   шинэ, хөргөсөн буюу хатаасан гурилан бүтээгдэхүүн үйлдвэрлэл
-   талх үйлдвэрлэл
-   шинэ нарийн боов, кекс, жигнэмэг, бялуу зэрэг үйлдвэрлэл
-   хатаасан талх, нарийн боов болон бусад хатаасан боовон</t>
  </si>
  <si>
    <t>1072</t>
  </si>
  <si>
    <t>Саахрын үйлдвэрлэл</t>
  </si>
  <si>
    <t>Энэ ангид орно:
-   чихрийн нишингэ, чихрийн манжин, агч мод, дал модны шүүснээс саахар болон саахар орлуулагчийг цэвэршүүлэх үйлдвэрлэл  
-   саахрын сироп үйлдвэрлэл
-   бурам үйлдвэрлэл
-   агч модны сироп, саахар үйлдвэрлэл
Глюкоз, глюкозын сироп үйл</t>
  </si>
  <si>
    <t>1073</t>
  </si>
  <si>
    <t>Какао, шоколад, чихэр үйлдвэрлэл</t>
  </si>
  <si>
    <t>Энэ ангид орно:
-   какао, какао цөцгийн тос, какао өөх, какао тос үйлдвэрлэл
-   шоколад, шоколадан бүтээгдэхүүн үйлдвэрлэл
-   чихэр үйлдвэрлэл: хатуу чихэр, цагаан шоколад үйлдвэрлэл
-   бохь үйлдвэрлэл
-   жимс, самар, жимсний хальс болон ургамлын бус</t>
  </si>
  <si>
    <t>1074</t>
  </si>
  <si>
    <t>Гоймон, кускус болон энэ төрлийн гурилан бүтээгдэхүүний үйлдвэрлэл</t>
  </si>
  <si>
    <t>Энэ ангид:
-   хөндий гоймон, гоймон үйлдвэрлэл
-   кускус үйлдвэрлэл
-   лаазалсан эсвэл хөлдөөсөн гоймонгийн төрлийн бүтээгдэхүүн үйлдвэрлэл тус тус орно.
Амтлагч агуулсан шөл үйлдвэрлэл 1079-т орно.</t>
  </si>
  <si>
    <t>1075</t>
  </si>
  <si>
    <t>Бэлэн хүнс, хоол үйлдвэрлэл</t>
  </si>
  <si>
    <t>Энд хөлдөөсөн эсвэл лаазалсан бэлэн хоол хүнс (бэлтгэсэн, амталсан, болгосон) үйлдвэрлэл орно. Эдгээр хоол нь ихэвчлэн савлагдсан, дахин борлуулах шошго наагдсан, өөрөөр хэлбэл, энэ ангийн бэлэн хоол, хүнсний бүтээгдэхүүн нь ресторан гэх мэт газруудад шуу</t>
  </si>
  <si>
    <t>1079</t>
  </si>
  <si>
    <t>Дээрх ангид ороогүй хүнсний бусад бүтээгдэхүүний үйлдвэрлэл</t>
  </si>
  <si>
    <t>Энэ ангид:
-   кофеингүй хуурсан кофе үйлдвэрлэл 
-   кофе үйлдвэрлэл: газрын кофе, уусдаг кофе, кофены баяжмал гарган авах үйл ажиллагаа
-   кофе орлуулагч үйлдвэрлэл
-   цай, цайны төрлийн өвс ургамал холих
-   цайны бэлдмэл гарган авах үйлдвэрлэл
-   ш</t>
  </si>
  <si>
    <t>108</t>
  </si>
  <si>
    <t>Малын тэжээлийн үйлдвэрлэл</t>
  </si>
  <si>
    <t>1080</t>
  </si>
  <si>
    <t>Энэ ангид:
-   гахай, нохой, муур, шувуу, загас гэх мэт амьтдад зориулан тэжээл үйлдвэрлэл
-   мал, амьтны аж ахуйн тэжээл, амьтны тэжээлийн баяжмал, тэжээлийн нэмэгдэл бүтээгдэхүүн үйлдвэрлэл
-   мал, амьтны аж ахуйн дагнасан үрийн тэжээл бэлтгэх үйл ажи</t>
  </si>
  <si>
    <t>Ундаа үйлдвэрлэл</t>
  </si>
  <si>
    <t>110</t>
  </si>
  <si>
    <t>1101</t>
  </si>
  <si>
    <t>Спиртийг боловсруулах үйл ажиллагаа</t>
  </si>
  <si>
    <t>Энэ ангид орно:
-   уух зориулалттай, согтууруулах нэрмэл ундаа үйлдвэрлэл: виски, брэнди, жийн, ликёр, “холимог ундаа”, нэрмэл архи гэх мэт
-   нэрмэл архины коктейль
-   хүчиллэг, шүлтлэг спиртэн саармагжуулсан архины үйлдвэрлэл
Энэ ангид дараахь үйл а</t>
  </si>
  <si>
    <t>1102</t>
  </si>
  <si>
    <t>Жимсний архи, дарс үйлдвэрлэл</t>
  </si>
  <si>
    <t>Энэ ангид:
-   дарс үйлдвэрлэл
-   оргилуун (шампанск) дарс үйлдвэрлэл
-   үзмээр нэрсэн дарс үйлдвэрлэл
-   нэрмэл бус исгэсэн согтууруулах ундаа үйлдвэрлэл: сакэ, алимны, лийрийн, зөгийн балны дарс болон бусад жимсний дарс болон согтууруулах үйлчилгээтэ</t>
  </si>
  <si>
    <t>1103</t>
  </si>
  <si>
    <t>Шар айраг үйлдвэрлэл</t>
  </si>
  <si>
    <t>Энд ангид:
-   пиво, шар айраг, зөөлөн, хар пиво, хүчтэй пиво зэрэг соёолжин архи үйлдвэрлэл
-   амуу соёолжийн исгэмэл үйлдвэрлэл
-   бага согтууруулах эсвэл согтууруулдаггүй пиво үйлдвэрлэл тус тус орно.</t>
  </si>
  <si>
    <t>1104</t>
  </si>
  <si>
    <t>Хийжүүлсэн ундаа, рашаан болон бусад савласан ус үйлдвэрлэл</t>
  </si>
  <si>
    <t xml:space="preserve">Энэ ангид орно:
-   согтууруулах бодисгүй пиво, дарснаас бусад согтууруулах бодисгүй ундаа үйлдвэрлэл
-   байгалийн рашаан ус болон бусад савласан ус үйлдвэрлэл
-   хийжүүлсэн ундаа үйлдвэрлэл
-   согтууруулах бодисгүй амттай ба амт оруулсан ус: лимонад, </t>
  </si>
  <si>
    <t>12</t>
  </si>
  <si>
    <t>Тамхи үйлдвэрлэл</t>
  </si>
  <si>
    <t>120</t>
  </si>
  <si>
    <t>1200</t>
  </si>
  <si>
    <t>Энэ ангид орно:
-   тамхин бүтээгдэхүүн болон тамхи орлуулагч бүтээгдэхүүн үйлдвэрлэл: тамхи, янжуур тамхи, сигар, дүнсэн тамхи, зажилдаг тамхи, хамрын тамхи
-   “нэг төрлийн” эсвэл “дахин боловсруулсан” тамхи үйлдвэрлэл
Мөн ангид багтана:
-   тамхины на</t>
  </si>
  <si>
    <t>Нэхмэлийн  үйлдвэрлэл</t>
  </si>
  <si>
    <t>131</t>
  </si>
  <si>
    <t>Нэхмэл утас ороох, ээрэх болон боловсруулах үйл ажиллагаа</t>
  </si>
  <si>
    <t>1311</t>
  </si>
  <si>
    <t>Нэхмэл утсыг бэлтгэх, ээрэх үйл ажиллагаа</t>
  </si>
  <si>
    <t>Энэ ангид:
-   нэхмэл утас бэлтгэх үйл ажиллагаа: торгыг ороох, угаах үйл ажиллагаа, ноосыг тослоггүйжүүлэх, нүүрсжүүлэх үйл ажиллагаа болон хонины ноосыг будах үйл ажиллагаа, бүх төрлийн мал, амьтны болон гар аргаар боловсруулсан утсыг самнах, ээдрээг га</t>
  </si>
  <si>
    <t>1312</t>
  </si>
  <si>
    <t>Нэхмэл даавууг нэхэх үйл ажиллагаа</t>
  </si>
  <si>
    <t>Энэ ангид:
-   холимог, хиймэл, нийлэг ээрсэн утаснаас өргөн нэхээс бүхий даавуун төрөл, ноосон төрөл, сул нэхээрийн ноосон төрөл эсвэл торгон утасны төрлийн нэхмэл даавуу үйлдвэрлэл
-   маалинга, раами, дал мод зэргийн утас болон тусгай нэхмэлийн утас аш</t>
  </si>
  <si>
    <t>1313</t>
  </si>
  <si>
    <t>Нэхмэл эдлэлийн эцсийн шатны боловсруулалтын үйл ажиллагаа</t>
  </si>
  <si>
    <t>Энэ ангид орно:
-   хувцас, нэхмэл утас, ээрсэн утас, даавуу болон нэхмэл эдлэлийг цайруулах, будах үйл ажиллагаа
-   хувцас, нэхмэл утас, нэхмэл эдлэлийг сүлжих, угаах, хатаах, ууршуулах, шингээх, засах, сэлбэх, захчлах, будаг удаан барих бодисоо цацаж х</t>
  </si>
  <si>
    <t>139</t>
  </si>
  <si>
    <t>Нэхмэл бусад эдлэл үйлдвэрлэл</t>
  </si>
  <si>
    <t>1391</t>
  </si>
  <si>
    <t>Сүлжмэл, нэхмэл эдлэл үйлдвэрлэл</t>
  </si>
  <si>
    <t>Энэ ангид:
-   сүлжмэл, нэхмэл эдлэл боловсруулалт, үйлдвэрлэл: буржгар болон хоёр талдаа буржгар нэхээст даавуу; Рашель эсвэл түүнтэй төстэй машин дээр нэхсэн тор, цонхны тавилгын зориулалттай нэхмэл эдлэл
-   нэхсэн, сүлжсэн бусад төрлийн эдлэл үйлдвэрл</t>
  </si>
  <si>
    <t>1392</t>
  </si>
  <si>
    <t>Нэхмэл, сүлжмэл хувцаснаас бусад нэхмэл, сүлжмэл эдлэл үйлдвэрлэл</t>
  </si>
  <si>
    <t>Энэ ангид:
-   нэхмэл, сүлжмэл эдлэлийг оруулан нэхмэл материалаар хийсэн нэхмэл эдлэл үйлдвэрлэл: ноосон хөнжил, аяллын хивс; ор, ширээ, жорлон эсвэл гал тогооны өрөөний даавуун эдлэл; хөнжил, бүх төрлийн бүтээлэг, дэр, олбог, дэвсгэр, жинтүү, гэрийн бүр</t>
  </si>
  <si>
    <t>1393</t>
  </si>
  <si>
    <t>Хивс, хивсэнцэр үйлдвэрлэл</t>
  </si>
  <si>
    <t>Энэ ангид орно:
-   шалны нэхмэл эдлэл үйлдвэрлэл: хивс, хивсэнцэр, дэвсгэр, хавтанцар
Мөн энэ ангид багтана:
-   сүлжмэл шалны эдлэл, дэвсгэрийн үйлдвэрлэл
Энэ ангид дараахь үйл ажиллагаа орохгүй:
-   дэвсгэр болон хуниасан материалтай дэвсгэр үйлдвэрл</t>
  </si>
  <si>
    <t>1394</t>
  </si>
  <si>
    <t>Уяа, олс, татлага, оосор, тор үйлдвэрлэл</t>
  </si>
  <si>
    <t>Энэ ангид орно:
-   резин болон хуванцар шингээсэн, бүрхсэн, бүрсэн эсвэл хуйнд хийснээс үл хамааран уяа, олс, оосор, татлага болон нэхмэл утас эсвэл давхар эрчлээст олс эсвэл түүнтэй төстэй олс үйлдвэрлэл
-   торон сүлжмэл уяа, олс, татлага оосор үйлдвэр</t>
  </si>
  <si>
    <t>1399</t>
  </si>
  <si>
    <t>Дээрх ангид ороогүй нэхмэл бусад эдлэл үйлдвэрлэл</t>
  </si>
  <si>
    <t>Дэд салбар 12, 13-т ороогүй төрөл бүрийн аргаар боловсруулсан төрөл бүрийн нэхмэл эдлэл, нэхмэл бүтээгдэхүүнийг үйлдвэрлэх үйл ажиллагаатай холбоотой бүх үйл ажиллагаа орно. 
Энэ ангид:
-   цавуулаг хэлбэртэй сүлжмэл бус нарийн нэхээст туузан даавуу үйлд</t>
  </si>
  <si>
    <t>14</t>
  </si>
  <si>
    <t>Хувцас үйлдвэрлэл</t>
  </si>
  <si>
    <t>141</t>
  </si>
  <si>
    <t>Үслэг, арьсан хувцаснаас бусад хувцас үйлдвэрлэл</t>
  </si>
  <si>
    <t>1410</t>
  </si>
  <si>
    <t xml:space="preserve">Энэ ангид хувцас үйлдвэрлэл багтана. Хэрэглэгдэх материал нь төрөл бүрийн бүрсэн, нэвчүүлсэн, резинэн гэх мэт байж болно.
Энэ ангид орно:
-   гагнуурчны хормогч зэрэг үйлдвэрлэлийн ажлын зориулалттай савхин хувцсыг оруулан савхин хувцас, савхин хувцасны </t>
  </si>
  <si>
    <t>142</t>
  </si>
  <si>
    <t>Yслэг, арьсан эдлэл үйлдвэрлэл</t>
  </si>
  <si>
    <t>1420</t>
  </si>
  <si>
    <t xml:space="preserve">Энэ ангид орно:
-   үслэг, арьсаар хийсэн эдлэл үйлдвэрлэл: үслэг, арьсан хувцас, хувцасны тоноглол; үслэг, арьсан ялтас, хавчуурга зэрэг үслэг эд зүйлс 
-   төрөл бүрийн үслэг эдлэл: оймс, үйлдвэрлэлийн гялтгануур даавуу
Энэ ангид дараахь үйл ажиллагаа </t>
  </si>
  <si>
    <t>143</t>
  </si>
  <si>
    <t xml:space="preserve">Нэхмэл болон сүлжмэл хувцас үйлдвэрлэл </t>
  </si>
  <si>
    <t>1430</t>
  </si>
  <si>
    <t>Энэ ангид орно: 
-   нэхмэл болон сүлжмэл эдлэлэн гадуур хувцас, бусад эдлэл үйлдвэрлэл: битүү захтай ноосон цамц, кардиган, ноосон цамц, богино хантааз болон түүнтэй төстэй бүтээгдэхүүн
-   оймс, колготок, трико үйлдвэрлэл
Нэхмэл болон сүлжмэл эдлэл үйл</t>
  </si>
  <si>
    <t>15</t>
  </si>
  <si>
    <t>Арьс, арьсан бүтээгдэхүүн үйлдвэрлэл</t>
  </si>
  <si>
    <t>151</t>
  </si>
  <si>
    <t>Арьс шир элдэх, боловсруулах; аяны цүнх, гар цүнх, богц болон бэхэлгээ үйлдвэрлэл; үслэг арьс боловсруулах, будах үйл ажиллагаа</t>
  </si>
  <si>
    <t>1511</t>
  </si>
  <si>
    <t>Арьс шир элдэх, засварлах, үслэг арьс боловсруулах, будах үйл ажиллагаа</t>
  </si>
  <si>
    <t>Энэ ангид орно:
-   арьсыг элдэх, будах, давтах үйл ажиллагаа 
-   илэг, пергамент, зөөлөн савхи, металл савхи үйлдвэрлэл
-   арьс шир үйлдвэрлэл
-   үстэй үслэг арьс, ширийг цэвэрлэх, боловсруулах, элдэх, цайруулах, зүсэх, зөөлрүүүлэх, будах
Энэ ангид д</t>
  </si>
  <si>
    <t>1512</t>
  </si>
  <si>
    <t>Аяны цүнх, гар цүнх, богц, бэхэлгээний төрлийн бүтээгдэхүүний үйлдвэрлэл</t>
  </si>
  <si>
    <t>Энэ ангид орно: 
-   арьсны оруулгатай эсвэл хуванцар хавтан, нэхмэл материал, хайлуулсан утас эсвэл цаасан хавтан зэрэг өөр бусад материалыг ашиглан арьсан эдлэл боловсруулахтай адил технологийн дагуу үйлдвэрлэгдсэн тээшний цүнх, гар цүнх болон түүнтэй т</t>
  </si>
  <si>
    <t>152</t>
  </si>
  <si>
    <t>Гутал үйлдвэрлэл</t>
  </si>
  <si>
    <t>1520</t>
  </si>
  <si>
    <t>Энэ ангид орно:
-   төрөл бүрийн материалаар янз бүрийн аргаар үйлдвэрлэн хэв, загварт оруулсан бүх төрлийн зориулалттай гутал үйлдвэрлэл (энд хамаарахгүй хэсэг нь доор тусгагдсан байгааг харах)
-   гуталны арьсан хэсэг үйлдвэрлэл: гутлын дээд хэсэг, дээд</t>
  </si>
  <si>
    <t>16</t>
  </si>
  <si>
    <t>Тавилгаас бусад мод болон модон бүтээгдэхүүний үйлдвэрлэл; сүрэл, дэрсэн эдлэл үйлдвэрлэл</t>
  </si>
  <si>
    <t>161</t>
  </si>
  <si>
    <t>Мод хөрөөдөх, харуулдах үйл ажиллагаа</t>
  </si>
  <si>
    <t>1610</t>
  </si>
  <si>
    <t>Энэ ангид орно:
-   мод боловсруулах, хөрөөдөх, харуулдах 
-   гуалинг зүсэх, хусах, өнгөлөх, нарийсгах 
-   төмөр замын дэр мод үйлдвэрлэл 
-   шалны мод үйлдвэрлэл 
-   модон хана, модны үртэс, холтос, гурил үйлдвэрлэл 
Мөн энэ ангид орно:
-   модыг ха</t>
  </si>
  <si>
    <t>162</t>
  </si>
  <si>
    <t>Мод, үйсэн, үртэс болон холтсон бүтээгдэхүүний үйлдвэрлэл</t>
  </si>
  <si>
    <t>1621</t>
  </si>
  <si>
    <t>Банзан хавтан, фанер, давхарлан имжээрлэн наасан мод, жижиг самбар болон бусад хавтан, самбар үйлдвэрлэл</t>
  </si>
  <si>
    <t>Энэ ангид орно:
-   банз, фанер хийх эсвэл бусад зорилгоор нимгэн хавтан үйлдвэрлэл: тэгш гөлгөр болгох, будах, бүрэх, бэхжүүлэх (цаас эсвэл нэхмэл ар хийх);  хээ угалзан хэлбэрт оруулах 
-   фанер, банз болон түүнтэй төстэй давхарласан модон самбар, хавт</t>
  </si>
  <si>
    <t>1622</t>
  </si>
  <si>
    <t>Мужааны зориулалттай модон материал, эд анги үйлдвэрлэл</t>
  </si>
  <si>
    <t>Энэ ангид орно:
-   барилгын үйлдвэрлэлд ихэвчлэн ашиглагдах модон бүтээгдэхүүн үйлдвэрлэл: дээврийн зүүлт мод, хүрээ; цавуугаар давхарласан, металлаар холбосон дээврийн модон тулгуур; хаалга, цонх, босгоны дэр мод, хүрээ болон нугас, цоож зэрэгт металл э</t>
  </si>
  <si>
    <t>1623</t>
  </si>
  <si>
    <t>Модон сав үйлдвэрлэл</t>
  </si>
  <si>
    <t>Энэ ангид:
-   жижиг сав, хайрцаг, хүрд, бортого болон тэдгээртэй төстэй модон эдлэл үйлдвэрлэл
-   сүрлэн гудас, гудасны хайрцаг болон бусад мод ачих самбар үйлдвэрлэл
-   торх, домбо, модон онгоц болон бусад торхон төрлийн  модон бүтээгдэхүүн үйлдвэрлэл</t>
  </si>
  <si>
    <t>1629</t>
  </si>
  <si>
    <t>Модон бусад бүтээгдэхүүний үйлдвэрлэл; үйсэн, холтсон, сүлжсэн материалан жижиг эдлэл үйлдвэрлэл</t>
  </si>
  <si>
    <t>Энэ ангид орно:
-   төрөл бүрийн модон бүтээгдэхүүн үйлдвэрлэл: модон бариул, хүний хэрэглээний багаж, шүүр, сам; модон гутлын эд анги, тоноглол, шаахай, хувцасны өлгүүр; толь, зургийн модон хүрээ, гэр ахуйн хэрэгсэл, гал тогооны модон багаж; модон сийлбэ</t>
  </si>
  <si>
    <t>17</t>
  </si>
  <si>
    <t>Цаас болон цаасан бүтээгдэхүүний үйлдвэрлэл</t>
  </si>
  <si>
    <t>170</t>
  </si>
  <si>
    <t>1701</t>
  </si>
  <si>
    <t>Цаасны зутан, цаас болон картонон бүтээгдэхүүний үйлдвэрлэл</t>
  </si>
  <si>
    <t xml:space="preserve">Энэ ангид орно:
-   механик болон химийн (уусгасан, уусгаагүй) аргаар эсвэл хагас химийн аргаар боловсруулсан цайруулсан, хагас цайруулсан, цайруулаагүй цаасны зутан/целлюлоз үйлдвэрлэл
-   хөвөн даавууны зутан үйлдвэрлэл
-   бэх арилгагч, хаягдал цаасны </t>
  </si>
  <si>
    <t>1702</t>
  </si>
  <si>
    <t xml:space="preserve">Үрчгэр цаас болон цаасан ба картонон сав үйлдвэрлэл </t>
  </si>
  <si>
    <t>Энэ ангид орно:
-   үрчгэр цаас, картон үйлдвэрлэл
-   үрчгэр цаас, картонон сав үйлдвэрлэл
-   эвхдэг картонон сав үйлвэрлэл
-   хатуу самбарны сав, хайрцаг үйлдвэрлэл
-   цаасан болон картонон бусад сав үйлдвэрлэл
-   цаасан уут, хүүдий үйлдвэрлэл
-   б</t>
  </si>
  <si>
    <t>1709</t>
  </si>
  <si>
    <t>Цаас, картонон бусад зүйлс үйлдвэрлэл</t>
  </si>
  <si>
    <t xml:space="preserve">1709.1-1709.9-г харна уу.
Ариун цэврийн алчуур, нэхмэл хөвөн эдлэл үйлдвэрлэл
Энэ ангид орно: 
-   өрхийн болон хувийн хэрэглээний эрүүл ахуйн цаас целлюлозон хөвөн бүтээгдэхүүн үйлдвэрлэл: ариутгагч цэвэрлэгч алчуур, цаас; нусны алчуур, ам арчих цаас; </t>
  </si>
  <si>
    <t>18</t>
  </si>
  <si>
    <t>Хэвлэх, дуу бичлэгийн хувилах, дахин үйлдвэрлэх үйл ажиллагаа</t>
  </si>
  <si>
    <t>181</t>
  </si>
  <si>
    <t>Хэвлэх болон түүнд туслах үйл ажиллагаа</t>
  </si>
  <si>
    <t>1811</t>
  </si>
  <si>
    <t>Хэвлэх үйл ажиллагаа</t>
  </si>
  <si>
    <t>Энэ ангид багтана:
-   сонин, сэтгүүл болон бусад тогтмол хэвлэл, ном, брошюр, хөгжим болон хөгжмийн эх бичмэл, газрын зураг, атлас, зурагт хуудас, сурталчилгааны каталог, хөтөлбөр, төлөвлөгөө болон бусад хэвлэмэл сурталчилгаа, шуудангийн марк, татварын т</t>
  </si>
  <si>
    <t>1812</t>
  </si>
  <si>
    <t>Хэвлэх үйл ажиллагааны туслах үйл ажиллагаа</t>
  </si>
  <si>
    <t>Энэ ангид орно:
-   хэвлэмэл хуудсуудыг тухайлбал, ном, брошюр, сэтгүүл, каталог зэргийн нугас тогтоох, үдэх, оёх, цавуудах, гоёх, чимэх, тамгалах гэх мэт үйл ажиллагаа
-   зохиол бүтээлийн эх бэлтгэл, өрөлт, хэвлэлийн өмнөх өрөлт, оруулах үйл ажиллагаа б</t>
  </si>
  <si>
    <t>182</t>
  </si>
  <si>
    <t>Дуу бичлэг хуулбарлах үйл ажиллагаа</t>
  </si>
  <si>
    <t>1820</t>
  </si>
  <si>
    <t>Энэ ангид: 
-   хөгжмийн болон бусад грамафон бичлэг, компакт диск, кассетын хувиас хувилан үйлдвэрлэх үйл ажиллагаа
-   киноны хальс болон бусад видео бичлэг, компакт диск, кассетын мастер хувиас хуулбарлах үйл ажиллагаа
-   програм хангамж, мэдээлэл бүх</t>
  </si>
  <si>
    <t>19</t>
  </si>
  <si>
    <t xml:space="preserve">Кокс болон боловсруулсан нефтийн бүтээгдэхүүний үйлдвэрлэл  </t>
  </si>
  <si>
    <t>191</t>
  </si>
  <si>
    <t>Коксын зууханд боловсруулсан бүтээгдэхүүний үйлдвэрлэл</t>
  </si>
  <si>
    <t>1910</t>
  </si>
  <si>
    <t>Энэ ангид орно:
-   коксын зуухны үйл ажиллагаа
-   кокс, хагас кокс үйлдвэрлэл
-   давирхайтай, хагас давирхайлаг кокс үйлдвэрлэл
-   коксын зуухны хий үйлдвэрлэл
-   боловсруулаагүй нүүрс, хүрэн нүүрсний давирхай үйлдвэрлэл
-   коксыг бөөгнөрүүлэх үйл а</t>
  </si>
  <si>
    <t>192</t>
  </si>
  <si>
    <t>Боловсруулсан нефтийн бүтээгдэхүүний үйлдвэрлэл</t>
  </si>
  <si>
    <t>1920</t>
  </si>
  <si>
    <t xml:space="preserve">Энэ ангид түүхий нефть, битумен эрдэс эсвэл бутрамхай бүтээгдэхүүнээс шингэн эсвэл хийн түлш эсвэл бусад бүтээгдэхүүн гаргах үйлдвэрлэл орно. Нефтийн боловсруулалт дараахь үйл ажиллагаанаас бүрдэнэ: бутлах, түүхийн газрын тосыг нэрэх, хагалах 
Энэ ангид </t>
  </si>
  <si>
    <t>20</t>
  </si>
  <si>
    <t>Хими, химийн төрлийн бүтээгдэхүүний үйлдвэрлэл</t>
  </si>
  <si>
    <t>201</t>
  </si>
  <si>
    <t>Химийн үндсэн материал, бордоо, азотын холимог, анхдагч хэлбэртэй хуванцар, нийлэг, резин үйлдвэрлэл</t>
  </si>
  <si>
    <t>2011</t>
  </si>
  <si>
    <t>Химийн үндсэн бодис үйлдвэрлэл</t>
  </si>
  <si>
    <t>Энэ ангид халуун, өндөр градуст бутлах, цэвэршүүлэх зэрэг үндсэн боловсруулалтыг ашиглан химийн бодис үйлдвэрлэл орно. Энд үр дүн нь ихэвчлэн химийн тусгай элемент эсвэл тусгайлан тодорхойлсон химийн нэгдэл байна. 
Энэ ангид орно:
-   шингэн, шахмал үйлд</t>
  </si>
  <si>
    <t>2012</t>
  </si>
  <si>
    <t>Бордоо, азотын холимог нэгдлийн бодис үйлдвэрлэл</t>
  </si>
  <si>
    <t>Энэ ангид орно:
-   бордоо үйлдвэрлэл: шууд эсвэл нийлмэл азотын, фосфатын эсвэл калийн бордоо; давсаг, боловсруулаагүй байгалийн фосфат болон калийн давс
-   нэгдмэл азотын бүтээгдэхүүн үйлдвэрлэл: азотын болон сульфатын нэгдэл, аммиак, нашатырь, аммиаки</t>
  </si>
  <si>
    <t>2013</t>
  </si>
  <si>
    <t>Анхдагч хэлбэртэй хуванцар, нийлэг резин үйлдвэрлэл</t>
  </si>
  <si>
    <t>Энэ ангид резин, хуванцар материал, хувиргаагүй нийлэг резин үйлдвэрлэл орно:
-   анхдагч хэлбэртэй хуванцар эдлэл үйлдвэрлэл: этилин, пропилине, стайрин, хлор, ацетатын, ванилын хлор, ванилын ацетат, аклирик зэрэг полимер; полиамид; пенолик, эпохид резин</t>
  </si>
  <si>
    <t>202</t>
  </si>
  <si>
    <t>Химийн бусад бүтээгдэхүүний үйлдвэрлэл</t>
  </si>
  <si>
    <t>2021</t>
  </si>
  <si>
    <t>Пестицид болон хөдөө аж ахуйн зориулалттай химийн бусад бүтээгдэхүүний үйлдвэрлэл</t>
  </si>
  <si>
    <t>Энэ ангид:
-   шавьж устгагч, родентуудыг болон мөөгөнцрүүдийг устгагч үйлдвэрлэл
-   хэт ургуулахгүй байх бүтээгдэхүүнүүд, ургамлын өсөлтийг зохицуулах бүтээгдэхүүн үйлдвэрлэл
-   бактер устгагч (ХАА-н болон бусад хэрэглээний) үйлдвэрлэл
-   ХАА-н химийн</t>
  </si>
  <si>
    <t>2022</t>
  </si>
  <si>
    <t>Будаг, лак болон үүнтэй  ижил төстэй будаг, хэвлэлийн бэх ба давирхайны үйлдвэрлэл</t>
  </si>
  <si>
    <t>Энэ ангид:
-   будаг, лак, паалан үйлдвэрлэл
-   найруулсан болон өнгө оруулсан будаг үйлдвэрлэл
-   паалан, шил болон үүнтэй ижил төстэй бэлдмэл үйлдвэрлэл
-   давирхай үйлдвэрлэл
-   галд тэсвэргүй чигжээс болон өнгөлгөөний бэлдмэл үйлдвэрлэл
-   органи</t>
  </si>
  <si>
    <t>2023</t>
  </si>
  <si>
    <t>Саван, ариутгагч бодис, цэвэрлэгээний болон өнгөлгөөний бэлдмэлүүд, сүрчиг ба ариун цэврийн өрөөний бэлдмэл үйлдвэрлэл</t>
  </si>
  <si>
    <t>Энэ ангид орно:
-   органик ил идэвхтэй бодис үйлдвэрлэл
-   саван үйлдвэрлэл
-   саван болон ариутгагч бодистой цаас, эсгий, хөвөн үйлдвэрлэл
-   түүхий глицерин үйлдвэрлэл
-   ил идэвхтэй бэлдмэлүүд үйлдвэрлэл: хуурай болон шингэн угаалгын нунтаг, ариут</t>
  </si>
  <si>
    <t>2029</t>
  </si>
  <si>
    <t>Энэ ангид орно:
-   галт зэвсгийн нунтаг үйлдвэрлэл
-   цохилттой таглаа, детометр, дохиот гэрлийг оруулан тэсрэх болон шатамхай бодис үйлдвэрлэл
-   желатин болон түүний үүсмэл, цавуу, цавуулаг бодис, резинэн цавуу, цавуулаг бодис үйлдвэрлэл
-   байгалий</t>
  </si>
  <si>
    <t>203</t>
  </si>
  <si>
    <t>Гар аргаар боловсруулсан утас үйлдвэрлэл</t>
  </si>
  <si>
    <t>2030</t>
  </si>
  <si>
    <t>Энэ ангид орно:
-   нийлэг, хиймэл нарийн олсон утас үйлдвэрлэл
-   ээрэх зорилгоор самнаагүй болон бусад аргаар боловсруулаагүй нийлэг, хиймэл хатуу утас үйлдвэрлэл
-   нийлэг, хиймэл нарийн томсон утас үйлдвэрлэл
-   нийлэг, хиймэл утас, нарийн судалтай</t>
  </si>
  <si>
    <t>21</t>
  </si>
  <si>
    <t>Эм, эм бэлдмэл, химийн болон ургамлын гаралтай  эмийн бүтээгдэхүүний үйлдвэрлэл</t>
  </si>
  <si>
    <t>210</t>
  </si>
  <si>
    <t>2100</t>
  </si>
  <si>
    <t>Энэ ангид орно: 
-   эмчилгээний зориулалтаар хэрэглэгдэх эмийн бодисыг эм зүйн шинжлэх ухааны аргаар судалсан эм тариа үйлдвэрлэл:  антибиотик, витамин, салицилийн болон ацетилен-салицилийн хүчил зэрэг
-   цус бэлдмэл боловсруулах үйл ажиллагаа
-   эм та</t>
  </si>
  <si>
    <t>22</t>
  </si>
  <si>
    <t>Резинэн болон хуванцар бүтээгдэхүүний үйлдвэрлэл</t>
  </si>
  <si>
    <t>221</t>
  </si>
  <si>
    <t>Резинэн бүтээгдэхүүний үйлдвэрлэл</t>
  </si>
  <si>
    <t>2211</t>
  </si>
  <si>
    <t>Резинэн дугуй, хоолой үйлдвэрлэл, резинэн дугуйг засварлах, дахин боловсруулах үйл ажиллагаа</t>
  </si>
  <si>
    <t>Энэ ангид дараахь үйл ажиллагаа орно:
-   гэрийн хогшил, тавилга, тоглоом, нисэх онгоц, хөдөлгөөнт машин,  тоног төхөөрөмж,   автомашины болон бусад хэрэглээний резинэн дугуй үйлдвэрлэл: шахсан хийтэй дугуй; хатуу эсвэл жинтүүн дугуй
-   дугуйны  дотуур о</t>
  </si>
  <si>
    <t>2219</t>
  </si>
  <si>
    <t>Резинэн бусад бүтээгдэхүүний үйлдвэрлэл</t>
  </si>
  <si>
    <t>Энэ ангид дараахь үйл ажиллагаа орно:
-   хайлуулсан, хайлуулаагүй, нягтруулсан нийлэг болон байгалийн резинэн бусад бүтээгдэхүүн үйлдвэрлэл: резинэн хавтан, хавтас, хавчаар, саваа, дэгээ, бичиг хэрэгслийн зүйлс; дамжуулагч хоолой (конвейер), гуурс, шланг</t>
  </si>
  <si>
    <t>222</t>
  </si>
  <si>
    <t>Хуванцар бүтээгдэхүүний үйлдвэрлэл</t>
  </si>
  <si>
    <t>2220</t>
  </si>
  <si>
    <t>Энэ бүлэгт шинэ буюу хэрэглэсэн (өөрөөр хэлбэл, хаягдал) хуванцрыг ашиглан завсрын болон эцсийн бүтээгдэхүүнийг хэвэнд шахах, дарах, халаах, цутгах үйл ажиллагаа орно. Боловсруулалтын дүнд төрөл бүрийн бүтээгдэхүүн үйлдвэрлэгдэж болно.
Энэ бүлэгт дараахь</t>
  </si>
  <si>
    <t>23</t>
  </si>
  <si>
    <t>Төмөрлөг бус эрдэс бодисоор хийсэн эдлэл үйлдвэрлэл</t>
  </si>
  <si>
    <t>231</t>
  </si>
  <si>
    <t>Шил бол шилэн бүтээгдэхүүний үйлдвэрлэл</t>
  </si>
  <si>
    <t>2310</t>
  </si>
  <si>
    <t>Энэ ангид янз бүрийн хэлбэртэй шил, шилэн эдлэл үйлдвэрлэлийн үйл ажиллагаа орно:
-   утасжуулсан, өнгөжүүлсэн болон энгийн хавтгай шил үйлдвэрлэл
-   нягтруулсан, давхарласан хавтгай шил үйлдвэрлэл
-   шилэн хоолой, саваа үйлдвэрлэл
-   шилэн зам хучлагы</t>
  </si>
  <si>
    <t>239</t>
  </si>
  <si>
    <t>Төмөрлөг бус бусад эрдэс бодисоор хийсэн эдлэл үйлдвэрлэл</t>
  </si>
  <si>
    <t>2391</t>
  </si>
  <si>
    <t>Галд тэсвэртэй материалан бүтээгдэхүүний үйлдвэрлэл</t>
  </si>
  <si>
    <t>Энэ ангид дараахь үйлдвэрлэл орно:
-   галд тэсвэртэй керамик, бетон үйлдвэрлэл
-   галд тэсвэртэй шаазан эдлэл үйлдвэрлэл: силиконон чулуужсан эдээр хийсэн халдаггүй шаазан эдлэл; 
-   галд тэсвэртэй тоосго, блок, хавтан гэх мэт материал;
-  гүц, бодис х</t>
  </si>
  <si>
    <t>2392</t>
  </si>
  <si>
    <t>Барилгын шавран материалын үйлдвэрлэл</t>
  </si>
  <si>
    <t>Энэ бүлэгт дараахь үйл ажиллагаа багтана:
-   галд тэсвэргүй керамик зуух, ханын хавтан, чимэглэсэн блок  үйлдвэрлэл
-   галд  тэсвэргүй  керамик хавтан,  замын хавтан үйлдвэрлэл
-   галд тэсвэргүй шавран  барилгын материал үйлдвэрлэл
-   вааран тоосго, д</t>
  </si>
  <si>
    <t>2393</t>
  </si>
  <si>
    <t>Шаазан, вааран бусад бүтээгдэхүүний үйлдвэрлэл</t>
  </si>
  <si>
    <t xml:space="preserve">Энэ ангид дараахь үйлдвэрлэл орно:
-   ширээ, гэр ахуй, жорлонгийн зориулалттай керамик үйлдвэрлэл
-   керамик баримал болон гоёл чимэглэлийн бусад эдлэл үйлдвэрлэл
-   цахилгаан тусгаарлагч, керамик тусгаарлагч хэрэгслийн үйлдвэрлэл
-   керамик эдлэлийн </t>
  </si>
  <si>
    <t>2394</t>
  </si>
  <si>
    <t>Цемент, шохой болон гипс үйлдвэрлэл</t>
  </si>
  <si>
    <t xml:space="preserve">Энэ ангид дараахь үйлдвэрлэл орно: 
-   портланд, алиминиум цемент, шавран цементийг оруулаад шатсан нүүрсний болон шингэн цемент, шаар цемент, өндөр фосфатжуулсан цемент үйлдвэрлэл
-   түүхий шохой,  буцалгасан шохой болон шингэн (усан) шохой үйлдвэрлэл
</t>
  </si>
  <si>
    <t>2395</t>
  </si>
  <si>
    <t>Бетон, цемент болон гипсээр хийсэн материал эдлэл үйлдвэрлэл</t>
  </si>
  <si>
    <t xml:space="preserve">Энэ ангид дараахь үйл ажиллагаа багтана: 
-   ургамлыг (дэрс, сүрэл, зэгс, хулс гэх мэт) цемент, шавар, бусад эрдэс материалтай нийлүүлэн барилгын материал үйлдвэрлэл
-   асбест-цемент эсвэл целлюлоз-цемент болон түүнтэй ажил төрлийн материал үйлдвэрлэл: </t>
  </si>
  <si>
    <t>2396</t>
  </si>
  <si>
    <t>Чулуу засах, өнгөлөх, зүсэх, тэгшлэх үйл ажиллагаа</t>
  </si>
  <si>
    <t>Энэ ангид дараахь үйл ажиллагаа багтана:
-   барилгын ажил болон оршуулгын ажил, зам, дээврийн барилга ажлын зориулалттай чулууг зүсэх, засах, тэгшлэх, өнгөлөх үйл ажиллагаа
-   чулуун тавилга, хогшил хийх үйл ажиллагаа
Энэ ангид дараахь үйл ажиллагаа ор</t>
  </si>
  <si>
    <t>2399</t>
  </si>
  <si>
    <t>Металл бус эрдэс бодисоор хийсэн бусад бүтээгдэхүүний үйлдвэрлэл</t>
  </si>
  <si>
    <t>Энэ ангид дараахь үйл ажиллагаа орно:
-   тээрмийн чулуу, өнгөлсөн, зүссэн чулуу болон байгалийн эсвэл хиймэл зүлгүүрийн бүтээгдэхүүн, түүнчлэн зөөлөн суурьтай  өнгөлгөөний  бүтээгдэхүүн (тухайлбал, зүлгүүрийн цаас гэх мэт) үйлдвэрлэл
-   эрдэс бодисны на</t>
  </si>
  <si>
    <t>24</t>
  </si>
  <si>
    <t>Металл үйлдвэрлэл</t>
  </si>
  <si>
    <t>241</t>
  </si>
  <si>
    <t>Төмөр болон ган үйлдвэрлэл</t>
  </si>
  <si>
    <t>2410</t>
  </si>
  <si>
    <t>Энэ ангид төмрийн хүдрийг шууд хувиргах, ган бүтээгдэхүүн, цутгамал болон хатуу хэлбэртэй хайлсан ширэм, төмөр хайлш, төмөрлөг, ган үйлдвэрлэл орно. Yйлдвэрлэсэн төмөр болон ган нь ялтас, хавтан, хоолой, төмөр утас зэрэг хэлбэртэй байна.
Энэ ангид дараах</t>
  </si>
  <si>
    <t>242</t>
  </si>
  <si>
    <t>Yнэт болон төмөрлөг бус бусад металлын үйлдвэрлэл</t>
  </si>
  <si>
    <t>2420</t>
  </si>
  <si>
    <t>Энэ ангид дараахь үйл ажиллагаа багтана. 
-   үндсэн үнэт металл үйлдвэрлэл, давтсан болон давтаагүй үнэт металлын боловсруулалт, үйлдвэрлэлт: төмрийн хүдэр болон  хаягдлаас гаргадаг алт,  мөнгө, цагаан алт 
-   үнэт металлын хайлш үйлдвэрлэл
-   үнэт мет</t>
  </si>
  <si>
    <t>243</t>
  </si>
  <si>
    <t>Төмрийн цутгамал үйлдвэрлэл</t>
  </si>
  <si>
    <t>2431</t>
  </si>
  <si>
    <t>Төмөр болон гангийн цутгамал үйлдвэрлэл</t>
  </si>
  <si>
    <t>Энэ ангид ган болон төмөр цутгах үйл ажиллагаа орно:  
-   хагас боловсруулсан төмөр цутгамал бүтээгдэхүүн үйлдвэрлэл
-   төмөр цутгамал цутгах үйл ажиллагаа
-   дугуй талст төмрөн цутгамал цутгах үйл ажиллага
-   уян төмрөн цутгамал бүтээгдэхүүн цутгах ү</t>
  </si>
  <si>
    <t>2432</t>
  </si>
  <si>
    <t>Төмөрлөг бус металл цутгамал үйлдвэрлэл</t>
  </si>
  <si>
    <t>Энэ ангид орно: 
-   титан, цинк, магний, хөнгөн цагаан зэрэг хагас боловсруулсан бүтээгдэхүүний цутгамал үйлдвэрлэл
-   хөнгөн металлын цутгамал цутгах үйл ажиллагаа
-   хүнд металлын цутгамал цутгах үйл ажиллагаа
-   үнэт металлын цутгамал цутгах үйл аж</t>
  </si>
  <si>
    <t>25</t>
  </si>
  <si>
    <t>Машин, тоног төхөөрөмжөөс бусад металл бүтээгдэхүүний үйлдвэрлэл</t>
  </si>
  <si>
    <t>251</t>
  </si>
  <si>
    <t>Барилгын зориулалттай металл бүтээгдэхүүн, танк, хадгалах сав, уурын үүсгүүр зэрэг төмөр хийц үйлдвэрлэл</t>
  </si>
  <si>
    <t>2511</t>
  </si>
  <si>
    <t>Барилгын металл хийцийн үйлдвэрлэл</t>
  </si>
  <si>
    <t>Энэ ангид:
-   барилгын төмөр сараалж болон төмөр хүрээ болон тэдгээрийн эд анги (цамхаг, хөлөг онгоцны шураг, радио телевизийн антенн, тросс, гүүр г.м ) үйлдвэрлэл
-   аж үйлдвэрийн төмөр хүрээ үйлдвэрлэл (агааржуулалтын зуух, өргөх болон гар тоног төхөө</t>
  </si>
  <si>
    <t>2512</t>
  </si>
  <si>
    <t>Металл танк, цистерн хадгалах сав, чингэлэг үйлдвэрлэл</t>
  </si>
  <si>
    <t>Энэ ангид орно: 
-   хадгалах сав, цистерн, эдгээртэй төстэй металл сав, хадгалах болон үйлдвэрлэлийн зориулалттай   суурилуулдаг арматур үйлдвэрлэл
-   даралтат эсвэл шингэн шатдаг хийн төмөр сав үйлдвэрлэл
-   төвийн халуун уурын тогоо, радиаторын үйлдв</t>
  </si>
  <si>
    <t>2513</t>
  </si>
  <si>
    <t>Төвийн халаалтын халуун усны бойлороос бусад уурын үүсгүүр үйлдвэрлэл</t>
  </si>
  <si>
    <t>Энэ ангид орно: 
-   уурын болон уурын бусад үүсгүүр үйлдвэрлэл
-   уурын үүсгүүрт ашиглах нэмэлт тоног төхөөрөмж үйлдвэрлэл: өтгөрүүлэгч, хэмнэгч, супер халаагуур, уур цуглуулагч болон аккумлятор
-   изотоп сарниулагчийг оруулахгүйгээр цөмийн реактор үйл</t>
  </si>
  <si>
    <t>252</t>
  </si>
  <si>
    <t>Зэр зэвсэг, сум үйлдвэрлэл</t>
  </si>
  <si>
    <t>2520</t>
  </si>
  <si>
    <t>Энэ бүтээгдэхүүн үйлдвэрлэлийн ангид орно: 
-   хүнд зэр зэвсэг (их буу, хөдөлгөөнт буу, пуужин, шумбадаг завь, хүнд машины буу)
-   жижиг гар зэвсгийн үйлдвэрлэл (гар буу, ангийн буу, гэрлийн машинт буу)
-   агаарын болон хийн буу, жижиг гар буу
-   цэрэ</t>
  </si>
  <si>
    <t>259</t>
  </si>
  <si>
    <t>Бусад металл эдлэл үйлдвэрлэл; металл эдлэл үйлдвэрлэхэд туслах үйл ажиллагаа</t>
  </si>
  <si>
    <t>2591</t>
  </si>
  <si>
    <t>Төмрийг давтах, дагтаршуулах, цутгах болон ороох; нунтаг металлурги</t>
  </si>
  <si>
    <t>Энэ ангид:
-   төмрийг давтах, шахах, цутгах, хуйлах үйл ажиллагаа
-   нунтаг металлурги: халуун зууханд эсвэл өндөр даралтанд төмрийн үйрмэгийг боловсруулан хийгдсэн төмөр эдлэл үйлдвэрлэл орно. 
Нунтаг төмрийн бүтээгдэхүүн үйлдвэрлэл 2410, 2420-т орно)</t>
  </si>
  <si>
    <t>2592</t>
  </si>
  <si>
    <t>Машин механизм; төмөр өнгөлөх, боловсруулах үйл ажиллагаа</t>
  </si>
  <si>
    <t>Энэ ангид дараахь үйл ажиллагаа орно:
-   төмрийг бүрэх, аноджуулах зэрэг үйл ажиллагаа
-   төмрийг халуунд боловсруулах
-   төмрийг дэлбэлэх, бөмбөрүүлэх, цэвэрлэх 
-   төмөр будах, сийлбэрлэх, дардас гаргах
-   төмрийн бус аргаар өнгөлөх: пааландах, хув</t>
  </si>
  <si>
    <t>2593</t>
  </si>
  <si>
    <t>Хутга шөвөг, багаж хэрэгсэл, ерөнхий зориулалтын төмөр хэрэгсэл үйлдвэрлэл</t>
  </si>
  <si>
    <t>Энэ ангид орно:
-   гэрийн төмөр эдлэл буюу хутга, сэрээ, халбага зэрэг үйлдвэрлэл
-   төмөр бусад эдлэлийн үйлдвэрлэл: балт сүх, хутга; сахлын тонгорог, түүний ир; хайч, үсний хайч
-   цахилгаан хэрэгслийн эсвэл машины хутга, хайчлах ир болон хутга үйлдв</t>
  </si>
  <si>
    <t>2599</t>
  </si>
  <si>
    <t>Үйлдвэрлэсэн металл бусад эдлэлийн үйлдвэрлэл</t>
  </si>
  <si>
    <t>Энэ ангид орно: 
-   хувин, лааз, бөмбөр, хайрцаг, хөнөг, утгуур үйлдвэрлэл
-   хүнсний бүтээгдэхүүний лааз, лаазлах, эвхэгддэг хоолой, хайрцаг үйлдвэрлэл
-   төмөрлөг хаалт үйлдвэрлэл
-   төмөр кабель, сүлжсэн тууз болон тэдгээртэй ижил бусад бүтээгдэхүү</t>
  </si>
  <si>
    <t>26</t>
  </si>
  <si>
    <t>Компьютер, электроник болон хараа зүйн бүтээгдэхүүний үйлдвэрлэл</t>
  </si>
  <si>
    <t>261</t>
  </si>
  <si>
    <t>Электроникийн эд анги, самбар үйлдвэрлэл</t>
  </si>
  <si>
    <t>2610</t>
  </si>
  <si>
    <t>Энэ ангид хагас дамжуулагч болон цахилгааны бусад эд ангийн үйлдвэрлэл орно: 
-   цахилгаан, конденсатор үйлдвэрлэл
-   цахилгаан, эсэргүүцэгч үйлдвэрлэл
-   микропроцессор үйлдвэрлэл
-   жижиг хээ тавигч эргэлтийн самбар үйлдвэрлэл
-   хээ тавигч эргэлти</t>
  </si>
  <si>
    <t>262</t>
  </si>
  <si>
    <t>Компьютер, түүний гадаад тоног төхөөрөмжийн эд анги үйлдвэрлэл</t>
  </si>
  <si>
    <t>2620</t>
  </si>
  <si>
    <t>Энэ ангид компьютерыг угсрах, үйлдвэрлэх үйл ажиллагаа багтана. Үүнд: том оврын толгой компьютер (mainframes), ширээний компьютер, лаптоп болон толгой/сервер компьютер; болон компьютерын гадаад төхөөрөмж, тухайлбал, хадгалах төхөөрөмж болон оролт, гаралты</t>
  </si>
  <si>
    <t>263</t>
  </si>
  <si>
    <t>Холбооны тоног төхөөрөмж үйлдвэрлэл</t>
  </si>
  <si>
    <t>2630</t>
  </si>
  <si>
    <t>Энэ ангид телефон утас, харилцаа, холбооны мэдээллийн тоног төхөөрөмж болох утсан болон агаарын, тухайлбал радио, телевизийн нэвтрүүлгийн сигнал дамжуулах төхөөрөмж болон утасгүй холбооны тоног төхөөрөмжийн үйлдвэрлэл орно: 
-   төв албан тасалгааны унтра</t>
  </si>
  <si>
    <t>264</t>
  </si>
  <si>
    <t>Хэрэглээний цахилгаан хэрэгсэл үйлдвэрлэл</t>
  </si>
  <si>
    <t>2640</t>
  </si>
  <si>
    <t>Энэ ангид гэр ахуйн хэрэглээнд зориулсан цахилгаан аудио болон видео тоног төхөрөмж, машины мотор, нийгмийн хаягийн систем болон өргөтгөсөн хөгжмийн зэмсгийн үйлдвэрлэл багтана. 
Энэ ангид: 
-   видео кассет бичигч, хуулбарлагч төхөөрөмж үйлдвэрлэл
-   т</t>
  </si>
  <si>
    <t>265</t>
  </si>
  <si>
    <t>Хэмжих, шалгах, тохируулах, хянах тоног төхөөрөмж болон бугуйн цаг, цаг үйлдвэрлэл</t>
  </si>
  <si>
    <t>2651</t>
  </si>
  <si>
    <t xml:space="preserve">Хэмжих, шалгах, тохируулах, хянах тоног төхөөрөмж үйлдвэрлэл </t>
  </si>
  <si>
    <t>Энэ ангид эрэл, хайгуул, илрүүлэлт, тохируулга, удирдлага, агаарын болон далай, тэнгисийн систем болон багаж хэрэгсэл; хэрэглээний автомат хяналт, тохируулагчийн үйлдвэрлэл багтана.
Тухайлбал, дулаан, агааржуулагч, хөргөлтийн, цахилгаан хэрэгсэл; үйлдвэрл</t>
  </si>
  <si>
    <t>2652</t>
  </si>
  <si>
    <t>Бугуйн цаг, цаг үйлдвэрлэл</t>
  </si>
  <si>
    <t>Энэ ангид ханын болон бугуйн цаг, хугацаа хэмжигч механизм болон тэдгээрийн эд анги үйлдвэрлэл орно. 
Энэ ангид дараахь бүтээгдэхүүний үйлдвэрлэл багтана: 
-   бүх төрлийн ханын болон бугуйн цаг, цагны удирдлагын самбарын төхөөрөмж үйлдвэрлэл
-   ханын б</t>
  </si>
  <si>
    <t>266</t>
  </si>
  <si>
    <t>Цацраг туяа ялгаруулагч, цахилгаан эмчилгээ, заслын тоног төхөөрөмж үйлдвэрлэл</t>
  </si>
  <si>
    <t>2660</t>
  </si>
  <si>
    <t>Энэ ангид цахилгаан эмчилгээ, мэс заслын тоног төхөөрөмжийн үйлдвэрлэл тухайлбал, соронзон цуурай дүрслэгч төхөөрөмж, эмнэлгийн хэт авианы төхөөрөмж, зүрхний үйл ажиллагааг жигд болгох төхөөрөмж, сонсголын аппарат, цахилгаан кардиограф, цахилгаан эмчилгээ</t>
  </si>
  <si>
    <t>267</t>
  </si>
  <si>
    <t>Оптик багаж хэрэгсэл, тоног төхөөрөмжийн үйлдвэрлэл</t>
  </si>
  <si>
    <t>2670</t>
  </si>
  <si>
    <t>Энэ ангид нүдний томруулдаг шил, оптик төхөөрөмж тухайлбал, дуран, микроскоп (электрон, протоноос бусад), телескоп, призм, линз (офтальмикийг оруулахгүй); линзийг өнгөлөх, бүрэх (офтальмикаас бусад); линз суулгах (офтальмикаас бусад), зураг авах тухайлбал</t>
  </si>
  <si>
    <t>268</t>
  </si>
  <si>
    <t>Соронзон болон оптик мэдээллийн хэрэгслийн үйлдвэрлэл</t>
  </si>
  <si>
    <t>2680</t>
  </si>
  <si>
    <t>Энэ ангид соронзон болон оптик мэдээлэл бичигч, тухайлбал, хооосон соронзон аудио, видео кассет, хоосон диск, хоосон оптик диск болон хатуу медианы төхөөрөмж үйлдвэрлэл орно. 
Бичигдсэн медиаг дахин үйлдвэрлэх үйл ажиллагаа (компьютерийн медиа, дуу, дүрс</t>
  </si>
  <si>
    <t>27</t>
  </si>
  <si>
    <t>Цахилгаан тоног төхөөрөмжийн үйлдвэрлэл</t>
  </si>
  <si>
    <t>271</t>
  </si>
  <si>
    <t>Цахилгаан хөдөлгүүр, үүсгүүр, хувиргагч, цахилгаан эрчим хүчийг хуваарилах болон хянах аппарат хэрэгсэл үйлдвэрлэл</t>
  </si>
  <si>
    <t>2710</t>
  </si>
  <si>
    <t>Энэ ангид цахилгаан үүсгэх, хуваарилах, тусгай хувиргах төхөөрөмж; цахилгаан хөдөлгүүр, үүсгүүр, эдгээрийн иж бүрдэл; асаалтын тоног төхөөрөмж, асаалтын самбар; релей болон үйлдвэрлэлийн хяналтын тоног төхөөрөмж үйлдвэрлэл орно. 
Энэ ангийн цахилгаан тоно</t>
  </si>
  <si>
    <t>272</t>
  </si>
  <si>
    <t>Батерей (зай хураагуур) болон аккумлятор үйлдвэрлэл</t>
  </si>
  <si>
    <t>2720</t>
  </si>
  <si>
    <t>Дахин цэнэглэдэг болон цэнэглэдэггүй зай хураагуур үйлдвэрлэл энэ ангид багтана:
-   анхдагч гүйдэл үүсгэгч электродын сав болон анхдагч зай хураагуур үйлдвэрлэл: манганы диоксид, мөнгөн усны диоксид, мөнгөний диоксид гэх мэтийг агуулсан гүйдэл үүсгэгч эл</t>
  </si>
  <si>
    <t>273</t>
  </si>
  <si>
    <t>Цахилгаан утас, кабель болон утас бүхий хэрэгслийн үйлдвэрлэл</t>
  </si>
  <si>
    <t>2731</t>
  </si>
  <si>
    <t>Шилэн кабель үйлдвэрлэл</t>
  </si>
  <si>
    <t>Энэ ангид өгөгдөл, дуу, дүрс дамжуулах зориулалттай шилэн кабель үйлдвэрлэл орно.
Энэ ангид дараахь үйл ажиллагааг орохгүй:
-   шилэн утас болон хоёр талт, тээглүүр бүхий утас үйлдвэрлэл (2310-т),
-   оптик кабель сүлжээ эсвэл холбогчууд эсвэл бусад нэмэл</t>
  </si>
  <si>
    <t>2732</t>
  </si>
  <si>
    <t>Бусад электрон болон цахилгаан утас, кабель үйлдвэрлэл</t>
  </si>
  <si>
    <t>Энэ ангид ган, зэс, хөнгөн цагаанаар хийсэн тусгаарлагчтай утас, кабель үйлдвэрлэл орно.
Энэ ангид дараахь үйл ажиллагаа орохгүй:
-   утас (шулуун) үйлдвэрлэл (2410, 2420-т),
-   компьютер, хэвлэх төхөөрөмж /принтер/-ийн кабель, USB кабель, түүнтэй төстэй</t>
  </si>
  <si>
    <t>2733</t>
  </si>
  <si>
    <t>Утас бүхий хэрэгсэл үйлдвэрлэл</t>
  </si>
  <si>
    <t>Энэ ангид ямар материалаар хийснээс үл хамааран цахилгаан гүйдлийг дамжуулдаг болон дамжуулдаггүй утас бүхий хэрэгсэл үйлдвэрлэл хамрагдана. 
Энэ ангид дараахь үйл ажиллагаа орно:
-   цахилгаан дамжуулагч үйлдвэрлэл (холбох хэрэгсэл орохгүй)
-   GFCI(цах</t>
  </si>
  <si>
    <t>274</t>
  </si>
  <si>
    <t>Цахилгаан гэрэлтүүлгийн хэрэгсэл үйлдвэрлэл</t>
  </si>
  <si>
    <t>2740</t>
  </si>
  <si>
    <t>Энэ ангид цахилгаан чийдэн, чийдэнгийн хоолой болон түүний бүрдэл хэсэг эд анги (цахилгаан чийдэнгийн хоосон шил орохгүй); суурьтай цахилгаан гэрэл (автомашины гэрэл орохгүй); цахилгаан бус гэрэлтүүлэх хэрэгсэл; суурьтай гэрлийн хэрэгслийн бүрдэл хэсэг (г</t>
  </si>
  <si>
    <t>275</t>
  </si>
  <si>
    <t>Гэр ахуйн цахилгаан хэрэгсэл үйлдвэрлэл</t>
  </si>
  <si>
    <t>2750</t>
  </si>
  <si>
    <t>Энэ ангид жижиг цахилгаан хэрэгсэл, гэр ахуйн зориулалттай агааржуулагч, сэнс, тоос сорогч, цахилгаан шат, гэр ахуйн чанах, буцалгах хэрэгсэл, гэр ахуйн зориулалттай угаалгын машин, хөргөгч, босоо болон хайрцган хөлдөөгч болон аяга, таваг угаагч, ус халаа</t>
  </si>
  <si>
    <t>279</t>
  </si>
  <si>
    <t>Цахилгаан бусад тоног төхөөрөмж үйлдвэрлэл</t>
  </si>
  <si>
    <t>2790</t>
  </si>
  <si>
    <t>Энэ ангид хөдөлгүүр, үүсгүүр, трансформатор, зай хураагуур болон аккумлятор, кабель утас, бүхий хэрэгсэл, гэрэлтүүлгийн хэрэгсэл, гэр ахуйн хэрэгслээс бусад жижиг цахилгаан хэрэгсэл үйлдвэрлэл орно: 
-   зай хураагуур цэнэглэгч үйлдвэрлэл
-   цахилгаан ха</t>
  </si>
  <si>
    <t>28</t>
  </si>
  <si>
    <t>Дээрх дэд салбаруудад ороогүй бусад машин, тоног төхөөрөмжийн үйлдвэрлэл</t>
  </si>
  <si>
    <t>281</t>
  </si>
  <si>
    <t>Ерөнхий зориулалтын машин үйлдвэрлэл</t>
  </si>
  <si>
    <t>2811</t>
  </si>
  <si>
    <t>Онгоц, автомашин, мотоциклийн хөдөлгүүр, турбин үйлдвэрлэл</t>
  </si>
  <si>
    <t xml:space="preserve">Энэ ангид дараахь үйл ажиллагаа орно:
-   авто машин, онгоцны тийрэлтэт хөдөлгүүрийг оруулахгүйгээр дотоод шаталтат бүлүүрт хөдөлгүүр үйлдвэрлэл: усан онгоцны хөдөлгүүр; төмөр замын хөдөлгүүр
-   бүх төрлийн дотоод шаталтат хөдөлгүүр, дизель хөдөлгүүрийн </t>
  </si>
  <si>
    <t>2812</t>
  </si>
  <si>
    <t>Хийн болон шингэн эрчим хүчээр ажилладаг тоног төхөөрөмж үйлдвэрлэл</t>
  </si>
  <si>
    <t xml:space="preserve">Энэ ангид дараахь үйл ажиллагаа орно:
-   шингэн, хийн бүрдэл хэсгүүдийн үйлдвэрлэл (шингэний шахуурга насос, гидравлик хийн болон шингэн цилиндр, хийн болон шингэний хавхлаг цорго, хий болон шингэний дамжуулах хоолой орно)
-   хийн системд ашиглах агаар </t>
  </si>
  <si>
    <t>2813</t>
  </si>
  <si>
    <t>Шахуурга, компрессор, цорго, хавхлаг зэрэг бусад төхөөрөмж үйлдвэрлэл</t>
  </si>
  <si>
    <t>Энэ ангид дараахь үйл ажиллагаа орно:
-   агаарын эсвэл вакуум шахуурга, агаарын эсвэл бусад хийн компрессор үйлдвэрлэл
-   хэмжих хэрэгсэлтэй, хэрэгсэлгүй шингэний шахуурга үйлдвэрлэл
-   дотоод шаталтат хөдөлгүүрт зориулсан шахуурга үйлдвэрлэл: автомаши</t>
  </si>
  <si>
    <t>2814</t>
  </si>
  <si>
    <t>Холхивч, араа, дамжуулах, холбох эд анги үйлдвэрлэл</t>
  </si>
  <si>
    <t xml:space="preserve">Энэ ангид дараахь үйл ажиллагаа орно:
-   үрлэн болон савхан холхивч, түүний эд анги үйлдвэрлэл
-   механик энерги дамжуулах төхөөрөмж үйлдвэрлэл: дамжуулах гол, тахир гол; гэр ахуйн зориулалттай холхивч болон шулуун голт холхивч
-   араа, хурдны хайрцаг </t>
  </si>
  <si>
    <t>2815</t>
  </si>
  <si>
    <t>Зуух, плитка, хийн зуух үйлдвэрлэл</t>
  </si>
  <si>
    <t>Энэ ангид дараахь үйл ажиллагаа орно:
-   цахилгааны, аж үйлдвэрийн бусад, лабораторын хог шатаах зуухны үйлдвэрлэл
-   халаагч үйлдвэрлэл
-   бүх талаас нь цахилгаан орон зайгаар халаах, дүрдэг халаагуурын үйлдвэрлэл 
-   цахилгаан биш тогтмол өрхийн хал</t>
  </si>
  <si>
    <t>2816</t>
  </si>
  <si>
    <t>Өргөх, ачих, буулгах тоног төхөөрөмж үйлдвэрлэл</t>
  </si>
  <si>
    <t>Энэ ангид дараахь үйл ажиллагааг оруулна:
-   гар ажиллагаатай эсвэл цахилгаанаар ажилладаг өргөх, ачих, буулгах машин үйлдвэрлэл: дамар хүрдний тоног төхөөрөмж болон өргөх шат, өргөх хэрэгсэл, хөшүүрэг; сунадаг сумтай хүнд даацын кран, кран, хөдөлгөөнт ө</t>
  </si>
  <si>
    <t>2817</t>
  </si>
  <si>
    <t>Албан тасалгааны машин, тоног төхөөрөмж үйлдвэрлэл (компьютер, түүний хадгалах тоног төхөөрөмж орохгүй)</t>
  </si>
  <si>
    <t>Энэ ангид дараахь үйл ажиллагаа орно:
-   тооцоолох машин үйлдвэрлэл
-   бэлэн мөнгө тоолох машин үйлдвэрлэл
-   цахилгаан болон цахилгаан биш тоон машин үйлдвэрлэл
-   шуудан, бичиг захидал хэмжигч, захидал дугтуйлах машин (дугтуй наах, марк наах хаяглах</t>
  </si>
  <si>
    <t>2818</t>
  </si>
  <si>
    <t>Гар удирдлагатай багаж хэрэгсэл үйлдвэрлэл</t>
  </si>
  <si>
    <t>Энэ ангид цахилгаан болон цахилгаан бус мотортой эсвэл хийн удирдлагатай гар багаж үйлдвэрлэл: дугуй эсвэл урт хөрөө, өрөм болон алхтай өрөм, гар зүлгүүр, хийн хадаас хадагч, хасуур, кофе нунтаглагч, бичгийн хавчаар, хийн хадаас буудагч, харуул, хайч ба х</t>
  </si>
  <si>
    <t>2819</t>
  </si>
  <si>
    <t>Ерөнхий зориулалтын бусад машин үйлдвэрлэл</t>
  </si>
  <si>
    <t>Энэ ангид дараахь үйл ажиллагаа орно:
-   гол хэсгүүдийн бүрдлийг оруулаад үйлдвэрлэлийн зориулалттай хөргөгч, хөлдөөгч үйлдвэрлэл
-   авто машин агааржуулагч, агааржуулагч үйлдвэрлэл
-   гэр ахуйн бус сэнс үйлдвэрлэл
-   хэмжих, жигнэх машин үйлдвэрлэл (</t>
  </si>
  <si>
    <t>282</t>
  </si>
  <si>
    <t>Тусгай зориулалтын машин үйлдвэрлэл</t>
  </si>
  <si>
    <t>2821</t>
  </si>
  <si>
    <t>Хөдөө аж ахуй, ойн аж ахуйн машин үйлдвэрлэл</t>
  </si>
  <si>
    <t xml:space="preserve">Энэ ангид дараахь үйл ажиллагааг хамрагдана: 
-   хөдөө аж ахуй, ойн аж ахуйд ашиглагддаг трактор үйлдвэрлэл
-   явган хүний зам засалтын трактор үйлдвэрлэл
-   зүлэг засагчийг оруулаад бүх төрлийн цэцэрлэгжүүлэлтийн огтлогч машин үйлдвэрлэл
-   хөдөө аж </t>
  </si>
  <si>
    <t>2822</t>
  </si>
  <si>
    <t>Металл боловсруулах машин, багаж хэрэгсэл үйлдвэрлэл</t>
  </si>
  <si>
    <t>Энэ ангид дараахь үйл ажиллагаа орно:
-   лазер туяа, хэт богино долгион, плазм электрод, соронзон урсгал зэргийг ашигладаг металл болон бусад материал (мод, яс, чулуу, хатуу хаймар, хатуу хуванцар, шил гэх мэт)-ыг боловсруулах машин, багаж хэрэгсэл үйлдв</t>
  </si>
  <si>
    <t>2823</t>
  </si>
  <si>
    <t>Металлургийн машин, тоног төхөөрөмж үйлдвэрлэл</t>
  </si>
  <si>
    <t>Энэ ангид дараахь үйл ажиллагаа орно:
-   халуун металлыг боловсруулах машин тоног төхөөрөмж үйлдвэрлэл: хөрвүүлэгч шанага, хэв, цутгуурын машин
-   металл цувих, цутгах, хэвлэх машин үйлдвэрлэл 
Энэ ангид дарахь үйл ажиллагааг оруулахгүй:
-   татах санд</t>
  </si>
  <si>
    <t>2824</t>
  </si>
  <si>
    <t>Уул уурхайн болон барилгын машин, тоног төхөөрөмж үйлдвэрлэл</t>
  </si>
  <si>
    <t>Энэ ангид дараахь үйл ажиллагаа орно:
-   газар доор ажиллуулах зориулалтын өргөгч, зөөх туузан дамжуулагч үйлдвэрлэл
-   уулын чулууг нураах, хонгил малтах, өрөмдөх, нүхлэх техник хэрэгсэл үйлдвэрлэл (газар доор ашиглагддаг эсэхээс хамаарахгүй)
-   шороо</t>
  </si>
  <si>
    <t>2825</t>
  </si>
  <si>
    <t>Хүнс, ундаа, тамхины үйлдвэрийн машин, тоног төхөөрөмж үйлдвэрлэл</t>
  </si>
  <si>
    <t>Энэ ангид дараахь үйл ажиллагаа орно:
-   хөдөө аж ахуйн хатаагч үйлдвэрлэл
-   сүүн бүтээгдэхүүний үйлдвэрийн машин, тоног төхөөрөмж үйлдвэрлэл: сүүний тос, цөцгий ялгагч; сүү боловсруулах машин (сүүг эсгэх гэх мэт); сүүг хувиргах машин (цөцгийн тос боло</t>
  </si>
  <si>
    <t>2826</t>
  </si>
  <si>
    <t>Нэхмэл, хувцас, арьс ширэн бүтээгдэхүүн боловсруулах машин, тоног төхөөрөмж үйлдвэрлэл</t>
  </si>
  <si>
    <t>Энэ ангид дараахь үйл ажиллагаа орно:
-   нэхмэлийн машин үйлдвэрлэл: бүтээгдэхүүн, шахах, даавуу эсгэх эсвэл хиймэл нэхмэл, материал эсвэл ээрсэн утас бэлтгэх машин; хөвөн ялгах, эрчлээс гаргах, силикатжуулах, хөвөн сэвсийлгэх, ноос ялгах, ноос хүхэржүүл</t>
  </si>
  <si>
    <t>2829</t>
  </si>
  <si>
    <t>Тусгай зориулалтын бусад машин үйлдвэрлэл</t>
  </si>
  <si>
    <t>Энэ ангид дээрх ангид ороогүй тусгай зориулалтын машин үйлдвэрлэл орно:
-   цаасны зутан бэлтгэх машин үйлдвэрлэл
-   цаас, картон боловсруулах машин үйлдвэрлэл
-   мод, цаасны зутан, цаас буюу картоны хатаах төхөөрөмж үйлдвэрлэл
-   цаасан эсвэл картонон</t>
  </si>
  <si>
    <t>29</t>
  </si>
  <si>
    <t>Моторт авто тээврийн хэрэгсэл, чиргүүл, хагас чиргүүл үйлдвэрлэл</t>
  </si>
  <si>
    <t>291</t>
  </si>
  <si>
    <t>Моторт авто тээврийн хэрэгсэл үйлдвэрлэл</t>
  </si>
  <si>
    <t>2910</t>
  </si>
  <si>
    <t>Энэ ангид дараахь үйлдвэрлэл орно:
-   хүн тээврийн машин үйлдвэрлэл
-   худалдааны зориулалттай машин /чингэлэг/ үйлдвэрлэл: ачааны битүү, задгай бүтээгтэй машин, ачааны трактор гэх мэт
-   автобус, троллейбус, суудлын вагон үйлдвэрлэл
-   машины хөдөлгү</t>
  </si>
  <si>
    <t>292</t>
  </si>
  <si>
    <t>Моторт тээврийн хэрэгслийн гадар бие /туслах төхөөрөмж/ үйлдвэрлэл; чиргүүл ба хагас чиргүүл үйлдвэрлэл</t>
  </si>
  <si>
    <t>2920</t>
  </si>
  <si>
    <t>Энэ ангид дараахь үйлдвэрлэл орно:
-   машины гадар бие үйлдвэрлэл
-   бүх төрлийн машин, чиргүүл, хагас чиргүүлийн тоноглол, багаж хэрэгсэл үйлдвэрлэл
-   чиргүүл, хагас чиргүүл үйлдвэрлэл: цистерн, танк, чирэгч машин гэх мэт ачаа тээврийн зориулалттай м</t>
  </si>
  <si>
    <t>293</t>
  </si>
  <si>
    <t xml:space="preserve">Моторт тээврийн хэрэгслийн сэлбэг, эд анги үйлдвэрлэл </t>
  </si>
  <si>
    <t>2930</t>
  </si>
  <si>
    <t>Энэ ангид дараахь үйлдвэрлэл орно:
-   машины төрөл бүрийн эд анги, сэлбэг үйлдвэрлэл: тоормос, арааны хайрцаг, дамжуулагч, тэнхлэг, хүрд, донсолгоо сааруулагч, амортизатор, радиатор, дуу намсгагч, дамжуулах хоолойг шавхагч, катализор, оньс, жолоо, жолоон</t>
  </si>
  <si>
    <t>30</t>
  </si>
  <si>
    <t>Тээврийн хэрэгслийн бусад тоног төхөөрөмж үйлдвэрлэл</t>
  </si>
  <si>
    <t>301</t>
  </si>
  <si>
    <t>Усан онгоц, завь үйлдвэрлэл</t>
  </si>
  <si>
    <t>3011</t>
  </si>
  <si>
    <t xml:space="preserve">Усан онгоц, завь үйлдвэрлэл </t>
  </si>
  <si>
    <t>Энэ ангид спорт болон аяллын зориулалттай хөвөх төхөөрөмжөөс бусад усан онгоц үйлдвэрлэл орно:
-   худалдааны /бизнесийн/ усан онгоц үйлдвэрлэл: зорчигч тээврийн усан онгоц, гаталгаа онгоц, ачааны хөлөг онгоц, газрын тос зөөх хөлөг онгоц, татлага онгоц гэ</t>
  </si>
  <si>
    <t>3012</t>
  </si>
  <si>
    <t>Аялал, зугаалгын болон спортын зориулалттай завь үйлдвэрлэл</t>
  </si>
  <si>
    <t>Энэ ангид дараахь үйлдвэрлэл орно:
-   хийлдэг завь, сал үйлдвэрлэл
-   моторгүй далбаат онгоц үйлдвэрлэл
-   моторт завь үйлдвэрлэл
-   аяллын хийлдэг завь үйлдвэрлэл
-   хувийн гар хийцийн завь үйлдвэрлэл
-   аяллын болон спортын зориулалттай бусад завь</t>
  </si>
  <si>
    <t>302</t>
  </si>
  <si>
    <t>Төмөр замын зүтгүүр ба хөдлөх эд анги үйлдвэрлэл</t>
  </si>
  <si>
    <t>3020</t>
  </si>
  <si>
    <t>Энэ ангид дараахь үйлдвэрлэл орно:
-   төмөр замын цахилгаан, дизель уурын болон бусад төрлийн зүтгүүр үйлдвэрлэл
-   зүтгүүр, трамвай, суудлын болон ачааны вагоны хөдлөх бүрэлдэхүүн хэсгийн үйлдвэрлэл болон тэргэнцэр зэрэг хөдлөх бусад хөдлөх эд анги, хэ</t>
  </si>
  <si>
    <t>303</t>
  </si>
  <si>
    <t>Агаарын болон сансрын хөлөг, түүнтэй холбоотой тоног төхөөрөмж үйлдвэрлэл</t>
  </si>
  <si>
    <t>3030</t>
  </si>
  <si>
    <t>Энэ ангид дараахь үйлдвэрлэл орно:
-   иргэний болон ачаа тээврийн, байлдааны, спортын болон бусад зориулалтын онгоц үйлдвэрлэл
-   нисдэг тэрэг үйлдвэрлэл
-   дельтаплан, хөдөлгүүргүй онгоц үйлдвэрлэл
-   агаарын бөмбөлөг үйлдвэрлэл
-   онгоцны эд анги б</t>
  </si>
  <si>
    <t>304</t>
  </si>
  <si>
    <t>Байлдааны тээврийн хэрэгсэл үйлдвэрлэл</t>
  </si>
  <si>
    <t>3040</t>
  </si>
  <si>
    <t>Энэ ангид дараахь үйлдвэрлэл орно:
-   танк үйлдвэрлэл
-   хуягласан газар уснаа явагч цэргийн тээврийн хэрэгслийн үйлдвэрлэл
-   хуягласан байлдааны бусад хэрэгсэл үйлдвэрлэл
Зэр зэвсэг, сум үйлдвэрлэл 2520-т орно.</t>
  </si>
  <si>
    <t>309</t>
  </si>
  <si>
    <t>Тээврийн бусад хэрэгслийн тоног төхөөрөмж үйлдвэрлэл</t>
  </si>
  <si>
    <t>3091</t>
  </si>
  <si>
    <t>Мотоцикл үйлдвэрлэл</t>
  </si>
  <si>
    <t>Энэ ангид дараахь үйлдвэрлэл орно:
-   мотоцикл, моторт хөдөлгүүрт дугуй, туслах хөдөлгүүртэй дугуй үйлдвэрлэл
-   мотоциклийн хөдөлгүүр үйлдвэрлэл
-   мотоциклийн тэргэнцэр үйлдвэрлэл
-   мотоциклийн эд анги болон дагалдах хэрэгсэл үйлдвэрлэл
Унадаг дуг</t>
  </si>
  <si>
    <t>3092</t>
  </si>
  <si>
    <t xml:space="preserve">Унадаг дугуй болон хөгжлийн бэрхшээлтэй хүмүүсийн тэргэнцэр үйлдвэрлэл </t>
  </si>
  <si>
    <t>Энэ ангид дараахь үйлдвэрлэл орно:
-   моторгүй дугуй болон бусад дугуй (3 дугуйтай дугуй), ардаа суудалтай 2 эсвэл 3 дугуйт, хүүхдийн унадаг 2 болон 3 дугуйт дугуй үйлдвэрлэл
-   унадаг дугуйны эд анги үйлдвэрлэл
-   хөгжлийн бэрхшээлтэй хүмүүсийн моторт</t>
  </si>
  <si>
    <t>3099</t>
  </si>
  <si>
    <t xml:space="preserve">Дээрх ангид ороогүй тээврийн бусад хэрэгслийн тоног төхөөрөмж үйлдвэрлэл </t>
  </si>
  <si>
    <t>Энэ ангид дараахь үйлдвэрлэл орно:
-   гар хөдөлгүүрт тээврийн хэрэгсэл үйлдвэрлэл: ачааны түрдэг тэргэнцэр, түрдэг тэрэг, чарга, дэлгүүрийн түрдэг тэрэг гэх мэт
-   ердийн хөсгөн тээврийн хэрэгсэл үйлдвэрлэл: морь,тэмээ, үхэр тэрэг болон илжиг хөллөх тэр</t>
  </si>
  <si>
    <t>31</t>
  </si>
  <si>
    <t xml:space="preserve">Тавилга үйлдвэрлэл </t>
  </si>
  <si>
    <t>310</t>
  </si>
  <si>
    <t>3100</t>
  </si>
  <si>
    <t>Энэ ангид бүх төрлийн зориулалтаар, хаана ч байрлах бүх төрлийн материалаар /чулуу, бетон, шавраас бусад/ хийсэн тавилга үйлдвэрлэл орно: 
-   албан тасалгаа, ажлын өрөө, зочид буудал, зоогийн газар, нийтийн болон гэр ахуйн зориулалттай бүх төрлийн сандал</t>
  </si>
  <si>
    <t>32</t>
  </si>
  <si>
    <t>Бусад боловсруулах үйлдвэрлэл</t>
  </si>
  <si>
    <t>321</t>
  </si>
  <si>
    <t>Гоёл чимэглэл болон холбогдох эдлэл үйлдвэрлэл</t>
  </si>
  <si>
    <t>3211</t>
  </si>
  <si>
    <t>Энэ ангид дараахь үйлдвэрлэл орно:
-   зассан сувд үйлдвэрлэл
-   үнэт болон хагас үнэт гоёлын чулууг засах, үйлдвэрлэлийн аргаар зассан, шинэчлэн өөрчилсөн үнэт болон хагас үнэт чулуун эдлэл үйлдвэрлэл
-   очир алмааз засах үйл ажиллагаа
-   үнэт металлы</t>
  </si>
  <si>
    <t>3212</t>
  </si>
  <si>
    <t xml:space="preserve">Дуураймал/хиймэл гоёл чигмэглэлийн болон холбогдох бүтээгдэхүүн үйлдвэрлэл </t>
  </si>
  <si>
    <t>Энэ ангид дараахь үйлдвэрлэл орно:
-   дуураймал/хиймэл гоёл чигмэглэл, хувцасны дууриамал чимэглэл үйлдвэрлэл: бөгж, бугуйвч, хүзүүний зүүлт, сондор гэх мэт ижил төрлийн үнэт металлаар бүрсэн үндсэн металлаас бүрдсэн гоёл чимэглэл; дуураймал /хиймэл чулу</t>
  </si>
  <si>
    <t>322</t>
  </si>
  <si>
    <t xml:space="preserve">Хөгжмийн зэмсэг үйлдвэрлэл </t>
  </si>
  <si>
    <t>3220</t>
  </si>
  <si>
    <t>Энэ ангид дараахь үйлдвэрлэл орно:
-   чавхдаст хөгжмийн зэмсэг үйлдвэрлэл
-   даруулт хөгжмийн зэмсэг үйлдвэрлэл, мөн цахилгаан төгөлдөр хуур үйлдвэрлэл
-   бишгүүр, орган хөгжмийн товчлуур болон түүнтэй төстэй товчлуурт зэмсэг үйлдвэрлэл
-   баян хуур б</t>
  </si>
  <si>
    <t>323</t>
  </si>
  <si>
    <t xml:space="preserve">Спортын бараа үйлдвэрлэл </t>
  </si>
  <si>
    <t>3230</t>
  </si>
  <si>
    <t>Энэ ангид спортын зориулалттай барааны (хувцас, гутлаас бусад) үйлдвэрлэл орно:
-   спортын төрөл бүрийн тоног төхөөрөмж, гудамжны болон тасалгааны спортын тоглоомын тоног төхөөрөмж үйлдвэрлэл: хатуу, зөөлөн хийлдэг бөмбөг; төрөл бүрийн цохиур; цана, татл</t>
  </si>
  <si>
    <t>324</t>
  </si>
  <si>
    <t>Тоглоом үйлдвэрлэл</t>
  </si>
  <si>
    <t>3240</t>
  </si>
  <si>
    <t>Энэ ангид хүүхэлдэй, тоглоом, наадгай, хүүхэлдэйний иж бүрлэл, электрон тоглоом, тоглоомон хүүхдийн унадаг тэрэг, дугуй (төмөр дугуйнаас бусад)-ны үйлдвэрлэл орно:
-   хүүхэлдэй, хүүхэлдэйн хувцас болон түүнд хамаарах зүйлс үйлдвэрлэл
-   амьтны дүрс бүхи</t>
  </si>
  <si>
    <t>325</t>
  </si>
  <si>
    <t>Эмнэлгийн болон шүдний эмнэлгийн багаж хэрэгсэл үйлдвэрлэл</t>
  </si>
  <si>
    <t>3250</t>
  </si>
  <si>
    <t>Энэ ангид эмнэлгийн лабораторын аппарат, тавилга, мэс заслын багаж хэрэгсэл, мэс заслын тоног төхөөрөмж, эмнэлгийн тоног төхөөрөмж, эрүү нүүрний хэрэглэл, шүдний хэрэгсэл үйлдвэрлэл багтана. 
Энэ ангид дараахь үйлдвэрлэл орно:
-   мэс  заслын бүтээлэг үй</t>
  </si>
  <si>
    <t>329</t>
  </si>
  <si>
    <t>Боловсруулах үйлдвэрийн бусад бүтээгдэхүүн үйлдвэрлэл</t>
  </si>
  <si>
    <t>3290</t>
  </si>
  <si>
    <t>Энэ ангид дараахь үйлдвэрлэл орно:
-   хамгаалалтын тоног төхөөрөмж үйлдвэрлэл: галд тэсвэртэй аюулгүй байдлыг хамгаалах хувцас үйлдвэрлэл; ажил мэргэжлийн зориулалттай хамгаалалтын бүс үйлдвэрлэл; аврах хөвүүр үйлдвэрлэл; хуванцар хамгаалалтын малгай, ду</t>
  </si>
  <si>
    <t>33</t>
  </si>
  <si>
    <t>Машин, тоног төхөөрөмжийн угсралт, суурилуулалт ба засвар, үйлчилгээ</t>
  </si>
  <si>
    <t>331</t>
  </si>
  <si>
    <t>Машин, тоног төхөөрөмжийн угсралт, суурилалт ба засвар, үйлчилгээ</t>
  </si>
  <si>
    <t>3311</t>
  </si>
  <si>
    <t>Металл хийцийн  засвар, үйлчилгээ</t>
  </si>
  <si>
    <t>Энэ ангид 25 дугаар дэд салбарын металл хийцийн бүтээгдэхүүний засвар, үйлчилгээ хамрагдана. 
Энэ ангид дараахь үйл ажиллагаа орно:
-   хий, шингэн агуулах төмөр савны засвар
-   хоолой, шугам хоолойн засвар, үйлчилгээ
-   хөдөлгөөнт гагнуурын ажлын засв</t>
  </si>
  <si>
    <t>3312</t>
  </si>
  <si>
    <t>Тоног төхөөрөмжийн засвар, үйлчилгээ</t>
  </si>
  <si>
    <t>Аж үйлдвэрийн машин, тоног төхөөрөмжийн засвар, үйлчилгээ энэ ангид орно.
Энэ ангид аж үйлдвэрийн машин, тоног төхөөрөмжийн засвар, үйлчилгээ, тухайлбал худалдааны болон аж үйлдвэрийн зориулалттай машины угсралт, гагнуурын ажил, засварын үйлчилгээ; хөдөө</t>
  </si>
  <si>
    <t>3313</t>
  </si>
  <si>
    <t>Цахилгаан болон хараа зүйн тоног төхөөрөмжийг засвар, үйлчилгээ</t>
  </si>
  <si>
    <t xml:space="preserve">Энэ ангид гэр ахуйн барааны засвар, үйлчилгээг оруулахгүйгээр 265, 266, 267-р бүлгийн бүтээгдэхүүний засвар, үйлчилгээ багтана. 
Энэ ангид 265 бүлгийн нарийн хэмжүүр, хяналтын аппарат зэрэг тоног төхөөрөмжийн засвар, үйлчилгээ орно. Тухайлбал:
-   нисэх </t>
  </si>
  <si>
    <t>3314</t>
  </si>
  <si>
    <t>Цахилгаан тоног төхөөрөмжийг засварлах үйл ажиллагаа</t>
  </si>
  <si>
    <t>Энэ ангид 2750-р анги (гэр ахуйн тоног төхөөрөмж)-ийг оруулахгүйгээр 27-р дэд салбарын бараа бүтээгдэхүүний засвар үйлчилгээ багтана. 
Энэ ангид дараахь үйл ажиллагаа орно:
-   цахилгаан эрчим хүч үйлдвэрлэл, хуваарилалт, тусгай дамжуулалтын засвар, үйлчи</t>
  </si>
  <si>
    <t>3315</t>
  </si>
  <si>
    <t xml:space="preserve">Моторт тээврийн хэрэгслийн оруулахгүйгээр  тээврийн хэрэгслийн засварын үйл ажиллагаа </t>
  </si>
  <si>
    <t>Энэ ангид мотоцикл, унадаг дугуй оруулахгүйгээр 30 дугаар дэд салбарын тээврийн хэрэгслийн засвар, үйлчилгээ орно. Харин усан онгоцыг сэлбэн засах үйлдвэр, төмөр замын зүтгүүр, онгоцыг дахин угсрах үйл ажиллагаа дэд салбар 30-т орно. 
Энэ ангид дараахь за</t>
  </si>
  <si>
    <t>3319</t>
  </si>
  <si>
    <t>Бусад тоног төхөөрөмжийн засварлах үйл ажиллагаа</t>
  </si>
  <si>
    <t>Энэ ангид энэ дэд салбарын бусад бүлэгт хамрагдаагүй бусад тоног төхөөрөмжийн засвар, үйлчилгээ багтана.
Энэ ангид дараахь засвар, үйлчилгээ орно:
-   загасны тор засах сэлбэх ажиллагаа 
-   олс, дарвуул, далбааны засвар
-   бордоо ба химийн агуулах газры</t>
  </si>
  <si>
    <t>332</t>
  </si>
  <si>
    <t>Аж үйлдвэрийн машин, тоног төхөөрөмжийн угсрах, суурилуулах үйл ажиллагаа</t>
  </si>
  <si>
    <t>3320</t>
  </si>
  <si>
    <t>Энэ анги тусгай зориулалтын машин, тоног төхөөрөмжийг суурилуулах үйл ажиллагаа орно. Гэхдээ тоног төхөөрөмжийн суурилуулалт нь барилга байгууламж, түүнтэй төстэй байгууламжийн нэгдсэн бүрэлдэхүүнд орж байгаа тохиолдолд тухайлбал, цахилгааны утас, цахилга</t>
  </si>
  <si>
    <t>ЦАХИЛГААН, ХИЙ, УУР, АГААРЖУУЛАЛТЫН ХАНГАМЖ</t>
  </si>
  <si>
    <t>35</t>
  </si>
  <si>
    <t>351</t>
  </si>
  <si>
    <t>Цахилгаан эрчим хүч үйлдвэрлэх, дамжуулах, түгээх үйл ажиллагаа</t>
  </si>
  <si>
    <t>3510</t>
  </si>
  <si>
    <t>Энэ ангид цахилгаан эрчим хүчний үйлдвэрлэл, дамжуулалт, эцсийн хэрэглэгчдэд түгээх үйл ажиллагаа багтана. 
Энэ ангид дараахь үйл ажиллагаа орно: 
-   дулаан, атом, усан цахилгаан станц, хийн турбин, дизель болон сэргээгдэх эрчим хүчийг оруулан цахилгаан</t>
  </si>
  <si>
    <t>352</t>
  </si>
  <si>
    <t xml:space="preserve">Хийн аж ахуй, хийн түлшийг хуваарилах үйл ажиллагаа </t>
  </si>
  <si>
    <t>3520</t>
  </si>
  <si>
    <t>Энэ ангид байгалийн болон синтетик шатдаг хийг нэгдсэн сүлжээгээр салбарлуулж, хэрэглэгчдэд түгээх, хуваарилах үйл ажиллагаа багтана. Хийн худалдаачид, брокеруудын хийг хуваарилах байгууламжийн ажиллагааг энд мөн хамруулна. Алсын зайн хийн шугамаас салаал</t>
  </si>
  <si>
    <t>353</t>
  </si>
  <si>
    <t>Уур, агааржуулагчийн хангамжийн үйл ажиллагаа</t>
  </si>
  <si>
    <t>3530</t>
  </si>
  <si>
    <t>Энэ ангид дараахь үйл ажиллагаа орно:
-   эрчим хүч, халаалт болон бусад зориулалтаар уур, дулаан, халуун ус үйлдвэрлэл, цуглуулах, түгээх үйл ажиллагаа 
Дулаан түгээх үйл ажиллагаа
Дулаан үйлдвэрлэл, түгээлт хослон эрхлэх үйл ажиллагаа
Уур, агаар</t>
  </si>
  <si>
    <t>УС ХАНГАМЖ; БОХИР УС, ХОГ, ХАЯГДЛЫН МЕНЕЖМЕНТ БОЛОН ЦЭВЭРЛЭХ ҮЙЛ АЖИЛЛАГАА</t>
  </si>
  <si>
    <t>36</t>
  </si>
  <si>
    <t>Ус цуглуулах, ариутгах, ус хангамж</t>
  </si>
  <si>
    <t>360</t>
  </si>
  <si>
    <t>3600</t>
  </si>
  <si>
    <t>Энэ ангид ус олборлох, цэвэрлэх, дамжуулах, түгээх зориулалт бүхий шугам сүлжээ, барилга байгууламжийг ашиглан хэрэглэгчдийн цэвэр усаар хангах үйл ажиллагаа багтана.
Төвлөрсөн бус ус хангамжийн үйлчилгээ
Энэ ангид гүний худгаас болон ус түгээх байрнаас</t>
  </si>
  <si>
    <t>37</t>
  </si>
  <si>
    <t>Бохир ус цуглуулах, цэвэрлэх, ариутгах үйл ажиллагаа</t>
  </si>
  <si>
    <t>370</t>
  </si>
  <si>
    <t>3700</t>
  </si>
  <si>
    <t>Энэ ангид хэрэглээнээс гарсан бохир усыг цуглуулах, татан зайлуулах, цэвэрлэх үйл ажиллагаа хамаарна.
Энэ ангид дараахь үйл ажиллагаа орно:
-   бохирыг боловсруулах, бохирын системийн үйл ажиллагаа
-   бохирын систем, цистерн, тээврийн бусад бохир ус тээ</t>
  </si>
  <si>
    <t>38</t>
  </si>
  <si>
    <t>Хог хаягдал цуглуулах, ариутгах, боловсруулах үйл ажиллагаа</t>
  </si>
  <si>
    <t>381</t>
  </si>
  <si>
    <t xml:space="preserve">Хог хаягдал цуглуулах үйл ажиллагаа </t>
  </si>
  <si>
    <t>3811</t>
  </si>
  <si>
    <t xml:space="preserve">Аюулгүй хог хаягдал цуглуулах үйл ажиллагаа </t>
  </si>
  <si>
    <t>Энэ ангид дараахь үйл ажиллагаа орно:
-   тухайн орон нутаг доторх өрхийн болон байгууллагын хогийн сав,  чингэлэг  дэхь хог хаягдал гэх мэт аюултай бус, хатуу хог хаягдлыг (жишээ нь хог новш, хаягдал цаас, хаягдал хоол) цуглуулах үйл ажиллагаа 
-   дахин</t>
  </si>
  <si>
    <t>3812</t>
  </si>
  <si>
    <t xml:space="preserve">Аюултай хог хаягдал цуглуулах үйл ажиллагаа </t>
  </si>
  <si>
    <t xml:space="preserve">Энэ ангид хатуу болон хатуу бус хог хаягдлыг цуглуулах үйл ажиллагаа, тухайлбал, тэсрэх бодис, шатамхай эд юмс, хортой бодис, халдвартай бодис, химийн зэвсэг, хорт хавдар үүсгэгч бодис болон бусад бодис зэрэг хүний эрүүл мэнд, хүрээлэн буй байгаль орчинд </t>
  </si>
  <si>
    <t>382</t>
  </si>
  <si>
    <t>Хог хаягдлыг ариутгах, боловсруулах үйл ажиллагаа</t>
  </si>
  <si>
    <t>3821</t>
  </si>
  <si>
    <t>Аюулгүй хог хаягдлыг ариутгах, боловсруулах үйл ажиллагаа</t>
  </si>
  <si>
    <t>Энэ ангид хатуу биет болон хатуу бус аюулгүй хог, хаягдлын ариутгал, боловсруулалт орно:
-   аюулгүй хог хаягдлыг ариутган газар булах үйл ажиллагаа 
-   аюулгүй хог хаягдлыг шатаах болон бусад аргаар үгүй хийж дараа нь ашиглах зорилгоор цахилгаан эрчим х</t>
  </si>
  <si>
    <t>3822</t>
  </si>
  <si>
    <t>Аюултай хог хаягдлыг ариутгах, боловсруулах үйл ажиллагаа</t>
  </si>
  <si>
    <t xml:space="preserve">Энэ ангид тэсрэх бодис, шатамхай эд юмс, хортой бодис, халдвартай бодис, химийн зэвсэг, хорт хавдар үүсгэгч бодис болон хүний эрүүл мэнд, хүрээлэн буй байгаль орчинд хор хөнөөлтэй бэлдмэлийг оруулаад хатуу болон хатуу бус хог хаягдлыг цуглуулах ажиллагаа </t>
  </si>
  <si>
    <t>383</t>
  </si>
  <si>
    <t>Хог хаягдлаас хоёрдогч түүхий эд, материал гарган авах үйл ажиллагаа</t>
  </si>
  <si>
    <t>3830</t>
  </si>
  <si>
    <t>Энэ ангид төмөрлөг болон төмөрлөг бус хог, хаягдлаас механик болон химийн аргаар хоёрдогч түүхий эд гарган авах ажиллагаа багтана. Шинэ материал гарган авах ажиллагаанд 1-рт, аюулгүй хог, хаягдлаас дахин ашиглаж материал гарган авах бололцоотой хог, хаягд</t>
  </si>
  <si>
    <t>39</t>
  </si>
  <si>
    <t>Хог, хаягдлын менежментийн бусад үйл ажиллагаа ба цэвэрлэх үйл ажиллагаа</t>
  </si>
  <si>
    <t>390</t>
  </si>
  <si>
    <t>3900</t>
  </si>
  <si>
    <t>Энэ ангид дараахь үйл ажиллагаа орно:
-   химийн, энгийн, биологийн аргыг ашиглан бохирдолтой газарт газар доорх ус, хөрсийг ариутгах ажиллагаа
-   аж үйлдвэрийн газар, талбай цөмийн зэвсгийн үйлдвэр, талбайг ариутгах ажиллагаа
-   химийн хэрэглээ болон б</t>
  </si>
  <si>
    <t>41</t>
  </si>
  <si>
    <t>Барилга угсралт</t>
  </si>
  <si>
    <t>410</t>
  </si>
  <si>
    <t>4100</t>
  </si>
  <si>
    <t>Энэ ангид өөрийн хөрөнгөөр, төлбөр эсвэл гэрээний үндсэн дээр гүйцэтгэж ашиглалтанд орсон бүх төрлийн барилга байгууламжуудыг барих үйл ажиллагаа багтана.  Тухайн барилгын зарим хэсгийг өөр гүйцэтгэгч байгууллага эсвэл бүхлээр нь тухайн гүйцэтгэгч байгуул</t>
  </si>
  <si>
    <t>42</t>
  </si>
  <si>
    <t>Иргэний зориулалттай инженерийн байгууламжийн угсралтын үйл ажиллагаа</t>
  </si>
  <si>
    <t>421</t>
  </si>
  <si>
    <t>Төмөр зам болон авто замын байгууламж барих үйл ажиллагаа</t>
  </si>
  <si>
    <t>4210</t>
  </si>
  <si>
    <t>Энэ ангид орно:
-   зам талбай, гудамж, авто машины зам болон бусад тээврийн хэрэгсэл болон явган хүний зам барих үйл ажиллагаа
-   гудамж, зам, хурдны зам, гүүр болон туннелийн гадна өнгөлгөөний ажил: асфальтан хучилттай явган зам; замын будаг болон буса</t>
  </si>
  <si>
    <t>422</t>
  </si>
  <si>
    <t>Нийтийн аж ахуйн барилга угсралт</t>
  </si>
  <si>
    <t>4220</t>
  </si>
  <si>
    <t>Холбогдох байшин, барилга, байгууламжийн системийн нэгдсэн хэсэг болох шугам хувиарлалтын угсралтын үйл ажиллгаа энэ ангид багтана.
Энэ ангид орно:
-   иргэний барилга байгууламжийн угсралтанд: холын зайн дамжуулах хоолой, холбооны болон эрчим хүчний шуга</t>
  </si>
  <si>
    <t>429</t>
  </si>
  <si>
    <t>Иргэний инженерийн бусад байгууламж үйлдвэрлэл</t>
  </si>
  <si>
    <t>4290</t>
  </si>
  <si>
    <t>Энэ ангид орно:
-   байшин, барилгаас бусад үйлдвэрийн хүчин чадлын байгууламжийн үйлдвэрлэл: цэвэрлэх байгууламж; химийн үйлдвэр
-   барилга угсралт: усны суваг, онгоцны буудал болон гол, устай холбоотой ажил, аяллын (далайн) боомт, зогсоол гэх мэт; дала</t>
  </si>
  <si>
    <t>43</t>
  </si>
  <si>
    <t>Барилгын тусгай үйл ажиллагаа</t>
  </si>
  <si>
    <t>431</t>
  </si>
  <si>
    <t>Буулгах/нураах ба барилгын талбай бэлтгэх үйл ажиллагаа</t>
  </si>
  <si>
    <t>4311</t>
  </si>
  <si>
    <t>Барилгыг буулгах/нураах үйл ажиллагаа</t>
  </si>
  <si>
    <t>Энэ ангид барилга, байгууламжийг буулгаж нураах эсвэл эвдлэх үйл ажиллагаа орно.</t>
  </si>
  <si>
    <t>4312</t>
  </si>
  <si>
    <t>Барилгын талбай бэлтгэх үйл ажиллагаа</t>
  </si>
  <si>
    <t xml:space="preserve">Энэ ангид барилгын талбай бэлтгэх үйл ажиллагаа орно:
-   барилгын талбай цэвэрлэх үйл ажиллагаа
-   барилгын талбайн хөрс хуулах, ухах, газар чигжих, тэгшлэх, ялгах, суваг ухах, чулуу зөөх, тэслэх гэх мэт хөрс шилжүүлэх үйл ажиллагаа 
-   уурхайн талбай </t>
  </si>
  <si>
    <t>432</t>
  </si>
  <si>
    <t>Цахилгааны, гүний ус дамжуулах хоолойн болон барилгын бусад суурилуулах үйл ажиллагаа</t>
  </si>
  <si>
    <t>4321</t>
  </si>
  <si>
    <t xml:space="preserve">Цахилгааны байгууламж суурилуулах үйл ажиллагаа </t>
  </si>
  <si>
    <t>Бүх төрлийн барилга, инженерийн байгууламжид цахилгааны систем суурилуулах үйл ажиллагааг энэ ангид орно:
-   цахилгааны утас, тоноглол
-   харилцаа, холбооны утас
-   шилэн кабелийг оруулан компьютерын сүлжээ болон кабелийн телевизийн утас, шугам
-   сан</t>
  </si>
  <si>
    <t>4322</t>
  </si>
  <si>
    <t>Ус, дулааны шугам сүлжээ, агааржуулагч суурилуулах үйл ажиллагаа</t>
  </si>
  <si>
    <t>Ус, дулааны шугам сүлжээ, агааржуулагч системийг суурилуулах, нэмэлт тоноглол угсрах, засах, сайжруулах үйл ажиллагааг энэ ангид хамруулна.
Энэ ангид дараахь үйл ажиллагаа орно:
-   барилгын болон бусад байгууламжийн төслийн дараахь суурилуулах үйл ажилла</t>
  </si>
  <si>
    <t>4329</t>
  </si>
  <si>
    <t>Барилгын бусад суурилуулах үйл ажиллагаа</t>
  </si>
  <si>
    <t>Барилга, инженерийн байгууламжид цахилгааны, халаалтын, ус түгээгүүр болон агааржуулагчийн систем эсвэл үйлдвэрлэлийн машин, тоног төхөөрөмж суурилуулахаас бусад тоног төхөөрөмжийг суурилуулах үйл ажиллагаа энэ ангид орно.
Энэ ангид барилга, байгууламжид</t>
  </si>
  <si>
    <t>433</t>
  </si>
  <si>
    <t>Барилгыг дуусгах шатны ажил</t>
  </si>
  <si>
    <t>4330</t>
  </si>
  <si>
    <t>Энэ ангид дараахь үйл ажиллагаа орно:
-   барилга, байгууламжийн гадна, дотор ханыг шохойдох болон бусад ханыг бүрэх үйл ажиллагаа
-   мод болон бусад материалаар хийсэн хаалга, цонх, хаалга, цонхны хүрээ, гал тогооны тавцан, шат, дэлгүүрийн лангуу, тавиу</t>
  </si>
  <si>
    <t>439</t>
  </si>
  <si>
    <t>Барилгын бусад тусгай үйл ажиллагаа</t>
  </si>
  <si>
    <t>4390</t>
  </si>
  <si>
    <t xml:space="preserve">Энэ ангид дараахь үйл ажиллагаа орно:
-   тусгай ур чадвар эсвэл тоног төхөөрөмж шаардагдах нийтлэг бус төрлийн байгууламжийн байгуулалтын ажил: хөшөөний барилгын ажил; чийг, уснаас хамгаалах ажил; барилгын чийгшилтийг арилгах; тулгуур шон суулгах; өөрөө </t>
  </si>
  <si>
    <t>БӨӨНИЙ БОЛОН ЖИЖИГЛЭН ХУДАЛДАА; МАШИН, МОТОЦИКЛИЙН ЗАСВАР ҮЙЛЧИЛГЭЭ</t>
  </si>
  <si>
    <t>45</t>
  </si>
  <si>
    <t>Моторт тээврийн хэрэгсэл, мотоциклийн бөөний болон жижиглэн худалдаа, засвар үйлчилгээ</t>
  </si>
  <si>
    <t>451</t>
  </si>
  <si>
    <t>Моторт тээврийн хэрэгслийн худалдаа</t>
  </si>
  <si>
    <t>4510</t>
  </si>
  <si>
    <t xml:space="preserve">Энэ ангид дараахь үйл ажиллагаа орно:
-   шинэ, хуучин машины  бөөний болон жижиглэн худалдаа: эмнэлгийн болон  бага оврийн  гэх мэт тусгай тээврийн хэрэгслүүдийг оруулан зорчигч тээврийн хэрэгслүүд; ачааны  машин, чиргүүл, хагас чиргүүл; караван, моторт </t>
  </si>
  <si>
    <t>452</t>
  </si>
  <si>
    <t>Моторт тээврийн хэрэгслийн засвар, үйлчилгээ</t>
  </si>
  <si>
    <t>4520</t>
  </si>
  <si>
    <t>Энэ ангид тээврийн хэрэгслийн засвар үйлчилгээ орно. Тухайлбал, тээврийн хэрэгслийн засвар үйлчилгээ: механик засвар; цахилгаан засвар; цахилгаан хөдөлгүүрийн системийн засвар; анхан шатны  үзлэг шинжилгээ; эх биед хийгдэх засвар; авто машины эд ангийн за</t>
  </si>
  <si>
    <t>453</t>
  </si>
  <si>
    <t>Моторт тээврийн хэрэгслийн сэлбэг эд ангийн худалдаа</t>
  </si>
  <si>
    <t>4530</t>
  </si>
  <si>
    <t>Энэ ангид орно:
-   моторт тээврийн хэрэгслийн бүх төрлийн  сэлбэг хэрэгсэл, эд анги, туслах төхөөрөмжийн бөөний болон жижиглэн худалдаа: дугуйны  хаймар, дотор  олгой  хаймар; очлуур, батерей, гэрлийн тоног төхөөрөмж ба цахилгаан хэрэгслийн эд анги гэх м</t>
  </si>
  <si>
    <t>454</t>
  </si>
  <si>
    <t xml:space="preserve">Мотоцикл, түүний эд анги, сэлбэг хэрэгслийн худалдаа, засвар, үйлчилгээ  </t>
  </si>
  <si>
    <t>4540</t>
  </si>
  <si>
    <t>Энэ ангид орно.
-   моторт дугуйг оруулаад мотоциклийн  бөөний болон жижиглэн худалдаа
-   мотоциклийн эд анги, сэлбэг хэрэгслийн бөөний болон жижиглэн худалдаа (комиссын болон гэрийн захиалгат худалдааг оруулаад)
-   мотоциклийн засвар үйлчилгээ
Энэ анг</t>
  </si>
  <si>
    <t>46</t>
  </si>
  <si>
    <t>Машин, мотоциклээс бусад барааны бөөний худалдаа</t>
  </si>
  <si>
    <t>461</t>
  </si>
  <si>
    <t>Төлбөр эсвэл гэрээний үндсэн дээр хийгдэх бөөний худалдаа</t>
  </si>
  <si>
    <t>4610</t>
  </si>
  <si>
    <t>Энэ ангид орно:
-   комиссын агентын барааны брокер болон төлөөлөгчийн газраар дамжин хийгдэж байгаа болон бусдын тооцоон дээр хийгдэж байгаа бусад бүх төрлийн бөөний худалдаачдын үйл ажиллагаа 
-   интернет худалдаа оруулан худалдан авагч, худалдаачдын х</t>
  </si>
  <si>
    <t>462</t>
  </si>
  <si>
    <t xml:space="preserve">Хөдөө аж ахуйн түүхий эд болон мал, амьтдын бөөний худалдаа </t>
  </si>
  <si>
    <t>4620</t>
  </si>
  <si>
    <t>Энэ ангид орно :
-   үр тариа болон  үрийн бөөний худалдаа
-   тослог жимсний  бөөний худалдаа
-   цэцэг болон таримал ургамлын бөөний худалдаа
-   боловсруулаагүй тамхины бөөний худалдаа
-   мал, амьтдын бөөний худалдаа
-   арьс, ширний бөөний худалдаа
-</t>
  </si>
  <si>
    <t>463</t>
  </si>
  <si>
    <t>Хүнс, ундаа, тамхины бөөний  худалдаа</t>
  </si>
  <si>
    <t>4630</t>
  </si>
  <si>
    <t>Энэ ангид орно:
-   мах махан бүтээгдэхүүний бөөний худалдаа
-   сүү, сүүн бүтээгдэхүүний  бөөний худалдаа
-   өндөг, өндгөн бүтээгдэхүүний бөөний худалдаа
-   мал амьтдын эсвэл ургамлын гаралтай өөх тос, хүнсэнд хэрэглэдэг өөхний бөөний худалдаа
-   зага</t>
  </si>
  <si>
    <t>464</t>
  </si>
  <si>
    <t>Гэр ахуйн барааны бөөний худалдаа</t>
  </si>
  <si>
    <t>4641</t>
  </si>
  <si>
    <t>Нэхмэл, нэхмэл бүтээгдэхүүн, гутал, хувцасны бөөний худалдаа</t>
  </si>
  <si>
    <t>Энэ ангид орно: 
-   ээрсэн утасны бөөний худалдаа
-   бөс даавууны бөөний худалдаа
-   цагаан хэрэглэлийн  бөөний худалдаа
-   жижиг барааны бөөний худалдаа: зүү, утасны гэх мэт
-   спорт, биеийн тамирын хувцсыг оруулаад хувцасны бөөний худалдаа
-   бээл</t>
  </si>
  <si>
    <t>4649</t>
  </si>
  <si>
    <t>Гэр ахуйн бусад барааны бөөний худалдаа</t>
  </si>
  <si>
    <t xml:space="preserve">Энэ ангид орно :
-   гэрийн тавилгын бөөний худалдаа
-   гэр ахуйн цахилгаан хэрэгслийн бөөний худалдаа
-   гэрэлтүүлэх төхөөрөмж, хэрэгслийн бөөний худалдаа
-   гал тогооны  жижиг хэрэслийн бөөний худалдаа, тухайлбал халбага сэрээ, хутга гэх мэт
-   гэр </t>
  </si>
  <si>
    <t>465</t>
  </si>
  <si>
    <t>Машин, тоног төхөөрөмж, тэдгээрийн дагалдах хэрэгслийн төхөөрөмжийн бөөний худалдаа</t>
  </si>
  <si>
    <t>4651</t>
  </si>
  <si>
    <t>Компьютер, түүний дагалдах тоног төхөөрөмж ба програм хангамжийн бөөний худалдаа</t>
  </si>
  <si>
    <t>Энэ ангид компьютер, түүнд дагалдах тоног төхөөрөмжийн бөөний худалдаа, програмын хангамжийн бөөний худалдаа орно.
Энэ ангид дараахь үйл ажиллагаа орохгүй:
-   цахилгаан, электрон эд ангиудын бөөний худалдаа (4652-т),
-   албан тасалгааны  машин, тоног т</t>
  </si>
  <si>
    <t>4652</t>
  </si>
  <si>
    <t>Электрон ба холбооны тоног төхөөрөмж, тэдгээрийн сэлбэг хэрэгслийн бөөний худалдаа</t>
  </si>
  <si>
    <t>Энэ ангид орно:
-   электрон хоолой, гуурсны бөөний худалдаа
-   хагас дамжуулагч төхөөрөмжийн бөөний худалдаа
-   микрочип болон нэгдсэн микросхемийн бөөний худалдаа
-   цахилгаан схемтэд хэлхээтэй  самбарын бөөний худалдаа
-   хоосон аудио, видео, хуурц</t>
  </si>
  <si>
    <t>4653</t>
  </si>
  <si>
    <t>Хөдөө аж ахуйн машин, тоног төхөөрөмж, түүнд дагалдах тоног төхөөрөмжийн  бөөний худалдаа</t>
  </si>
  <si>
    <t>Энэ ангид ХАА-н машин, тоног төхөөрөмжийн бөөний худалдаа орно. Тухайлбал: анжис, газар хагалагч, үрсэлгээ хийгч; ургац хураагч комбайн; тариа  цохигч; сүүний машин; зөгий, шувуу  хадгалагч машин; газар тариалан болон ойн аж ахуйн зориулалттай  трактор гэ</t>
  </si>
  <si>
    <t>4659</t>
  </si>
  <si>
    <t>Машин, тоног төхөөрөмжийн бусад бөөний худалдаа</t>
  </si>
  <si>
    <t>Энэ ангид орно:
-   компьютер түүнд дагалдах хэрэгслээс бусад албан тасалгааны машин, тоног төхөөрөмжийн бөөний худалдаа  
-   албан тасалгааны тавилгын бөөний худалдаа
-   машин, мотоцикл, унадаг дугуйнаас бусад тээврийн хэрэгслийн бөөний худалдаа
-   үй</t>
  </si>
  <si>
    <t>466</t>
  </si>
  <si>
    <t>Tусгайлсан бусад бүтээгдэхүүний бөөний худалдаа</t>
  </si>
  <si>
    <t>4661</t>
  </si>
  <si>
    <t>Хатуу, шингэн, хийн түлш, түүнд холбогдох бүтээгдэхүүний бөөний худалдаа</t>
  </si>
  <si>
    <t xml:space="preserve">Түлш, шатах, тослох, тос тосолгооны материалын бөөний худалдаа орно. Үүнд: модны нүүрс, нүүрс, кокс, түлшний мод, газрын тос; боловсруулаагүй нефть, боловсруулаагүй тос, дизель түлш, хий, түлшний зориулалттай тос, халаах тос, керосин; шингэн , хийжүүлсэн </t>
  </si>
  <si>
    <t>4662</t>
  </si>
  <si>
    <t>Төмөр, төмрийн хүдрийн бөөний худалдаа</t>
  </si>
  <si>
    <t>Энэ ангид орно:
-   төмөр агуулсан болон төмөр агуулаагүй хүдрийн бөөний худалдаа
-   анхдагч хэлбэртэй төмөр агуулсан болон төмөр агуулаагүй  металлан бүтээгдэхүүний бөөний худалдаа
-   хагас боловсруулсан төмөр агуулсан болон төмөр агуулаагүй металлан б</t>
  </si>
  <si>
    <t>4663</t>
  </si>
  <si>
    <t>Барилгын материал, техник,  сантехник, халаалт, ус түгээх төхөөрөмж болон тэдгээрийн туслах төхөөрөмжийн бөөний худалдаа</t>
  </si>
  <si>
    <t xml:space="preserve">
Энэ ангид орно:
-   яртай модны бөөний худалдаа
-   анхан шатны боловсруулалт хийгдсэн модон бүтээгдэхүүний бөөний худалдаа
-   будаг болон лакны бөөний худалдаа
-   барилгын материалын бөөний худалдаа: элс, хайрга гэх мэт
-   ханын цаас болон шалны хулд</t>
  </si>
  <si>
    <t>4669</t>
  </si>
  <si>
    <t xml:space="preserve">Хог, хаягдал болон өөр ангид ороогүй бусад бүтээгдэхүүний бөөний худалдаа </t>
  </si>
  <si>
    <t>Энэ ангид орно:
-   үйлдвэрийн химийн бодисын бөөний худалдаа: анилин, хэвлэлийн хор, эфирийн тос, үйлдвэрийн хий, химийн цавуу, өнгө оруулагч, будагч бодис, синтетик давирхай, метанол, параффин, үнэртэн ба амтлагч, сод, үйлдвэрийн давс, хүчил ба хүхэр, ц</t>
  </si>
  <si>
    <t>469</t>
  </si>
  <si>
    <t>Төрөлжсөн бус барааны  бөөний худалдаа</t>
  </si>
  <si>
    <t>4690</t>
  </si>
  <si>
    <t>Тодорхой ангилагдсан төрөлд багтахгүй байгаа бараа бүтээгдэхүүний бөөний худалдаа орно.</t>
  </si>
  <si>
    <t>47</t>
  </si>
  <si>
    <t>Машин, мотоциклээс бусад барааны жижиглэн худалдаа</t>
  </si>
  <si>
    <t>471</t>
  </si>
  <si>
    <t>Төрөлжсөн бус барааны жижиглэн худалдаа</t>
  </si>
  <si>
    <t>4711</t>
  </si>
  <si>
    <t>Хүнс, ундаа, тамхи  голлосон төрөлжсөн бус барааны жижиглэн худалдаа</t>
  </si>
  <si>
    <t xml:space="preserve">Энэ ангид орно:
-   хүнсний бүтээгдэхүүн, ундаа, тамхи зэрэг бүтээгдэхүүн давамгайлсан барааны жижиглэн худалдаа: хүнс, ундаа, тамхи голлон худалдаалахаас гадна хувцас, эд хогшил, тавилга, цахилгаан хэрэгсэл, тоног төхөөрөмж, гоо сайхны бараа зэрэг бусад </t>
  </si>
  <si>
    <t>4719</t>
  </si>
  <si>
    <t>Төрөлжсөн бус барааны бусад  дэлгүүрийн  жижиглэн худалдаа</t>
  </si>
  <si>
    <t>Энэ ангид орно:
-   хүнс, ундаа, тамхины төрлийн бүтээгдэхүүн давамгайлаагүй олон төрлийн бараа бүтээгдэхүүний жижиглэн худалдаа: хувцас, тавилга, гэрийн мод, цахилгаан хэрэгсэл, тоног төхөөрөмж, гоо сайхны бараа, үнэт эдлэл, тоглоом, спортын бараа худалд</t>
  </si>
  <si>
    <t>472</t>
  </si>
  <si>
    <t>Хүнс, ундаа, тамхины төрөлжсөн дэлгүүрийн жижиглэн худалдаа</t>
  </si>
  <si>
    <t>4721</t>
  </si>
  <si>
    <t>Хүнсний төрөлжсөн дэлгүүрийн жижиглэн худалдаа</t>
  </si>
  <si>
    <t>Энэ ангид хүнсний дараахь бараа бүтээгдэхүүний жижиглэн худалдаа, тухайлбал, шинэ болон  савласан жимс, хүнсний ногоо; сүү, цагаан идээ болон өндөг; мах, махан бүтээгдэхүүн (шувууны мах ороод); загас, бусад далайн амьтад, тэдгээрээр хийсэн хүнсний бүтээгд</t>
  </si>
  <si>
    <t>4722</t>
  </si>
  <si>
    <t>Ундааны төрөлжсөн дэлгүүрийн жижиглэн худалдаа</t>
  </si>
  <si>
    <t>Энэ ангид ундааны согтууруулах ундаа; согтууруулах бус ундаа жижиглэн худалдаа орно.</t>
  </si>
  <si>
    <t>4723</t>
  </si>
  <si>
    <t>Тамхины төрөлжсөн дэлгүүрийн жижиглэн худалдаа</t>
  </si>
  <si>
    <t>Энэ ангид тамхины  жижиглэн худалдаа, тамхины төрлийн бүтээгдэхүүний жижиглэн худалдаа хамрагдана.</t>
  </si>
  <si>
    <t>473</t>
  </si>
  <si>
    <t>Шатахууны жижиглэн худалдаа</t>
  </si>
  <si>
    <t>4730</t>
  </si>
  <si>
    <t>Энэ ангид машин мотоциклийн шатахууны жижиглэн худалдаа орно. Мөн машины тос тосолгооны болон хөргөх бүтээгдэхүүнүүдийн жижиглэн худалдаа багтана.
Энэ ангид дараахь үйл ажиллагаа орохгүй:
-   түлш, шатахууны бөөний худалдаа (4661-т), 
-   хөргөлтийн зори</t>
  </si>
  <si>
    <t>474</t>
  </si>
  <si>
    <t>Мэдээлэл, холбооны тоног төхөөрөмжийн төрөлжсөн дэлгүүрийн жижиглэн худалдаа</t>
  </si>
  <si>
    <t>4741</t>
  </si>
  <si>
    <t>Компьютер, түүний дагалдах хэрэгсэл, програм хангамж, харилцаа холбооны  тоног төхөөрөмжийн  төрөлжсөн дэлгүүрийн жижиглэн худалдаа</t>
  </si>
  <si>
    <t>Энэ ангид орно:
-   компьютерын жижиглэн худалдаа
-   компьютерын дагалдах тоног төхөөрөмжийн жижиглэн худалдаа
-   удирдлагатай видео тоглоомын жижиглэн худалдаа
-   видео тоглоомыг оруулаад засвар хийдэггүй програм хангамжийн жижиглэн худалдаа
-   харил</t>
  </si>
  <si>
    <t>4742</t>
  </si>
  <si>
    <t>Аудио, видео төхөөрөмжийн төрөлжсөн дэлгүүрийн  жижиглэн худалдаа</t>
  </si>
  <si>
    <t>Энэ ангид орно:
-   радио, телевизорын тоног, төхөөрөмжийн  жижиглэн худалдаа
-   стерео төхөөрөмжийн  жижиглэн худалдаа
-   CD, DVD тоглуулагч, бичлэгийн жижиглэн худалдаа</t>
  </si>
  <si>
    <t>475</t>
  </si>
  <si>
    <t>Гэр ахуйн бусад тоног төхөөрөмжийн төрөлжсөн дэлгүүрийн жижиглэн худалдаа</t>
  </si>
  <si>
    <t>4751</t>
  </si>
  <si>
    <t>Даавуу, бөс барааны төрөлжсөн дэлгүүрийн бөөний худалдаа</t>
  </si>
  <si>
    <t>Энэ ангид орно:
-   бөс даавууны жижиглэн худалдаа
-   ээрсэн нэхмэлийн утасны жижиглэн худалдаа
-   хатгамал, хивс хийхэд зориулсан үндсэн материалын жижиглэн худалдаа
-   нэхмэл эдлэл, даавууны жижиглэн худалдаа
-   зүү, утас зэрэг жижиг барааны  жижигл</t>
  </si>
  <si>
    <t>4752</t>
  </si>
  <si>
    <t>Төхөөрөмж, зураг, шилний төрөлжсөн дэлгүүрийн  жижиглэн худалдаа</t>
  </si>
  <si>
    <t>Энэ ангид орно:
-   тоног төхөөрөмж, багаж хэрэгслийн жижиглэн худалдаа
-   будаг лакны жижиглэн худалдаа
-   хавтгай шил, цонхны шилны  жижиглэн худалдаа
-   тоосго, мод, ариун цэврийн өрөөний бараа зэрэг бусад барилгын материалын жижиглэн худалдаа
-   г</t>
  </si>
  <si>
    <t>4753</t>
  </si>
  <si>
    <t>Хивс, хивсэнцэр, ханын цаас, шалны бүрээсний төрөлжсөн дэлгүүрийн жижиглэн худалдаа</t>
  </si>
  <si>
    <t>Энэ ангид орно:
-   хивс, хивсэнцэрийн жижиглэн худалдаа
-   хөшиг, чүүлний жижиглэн худалдаа
-   ханын цаас болон шалны бүрээс/ хулдаасны  жижиглэн худалдаа
Шалны плита, пракетэн шалны жижиглэн худалдаа 4752-т орно.</t>
  </si>
  <si>
    <t>4759</t>
  </si>
  <si>
    <t>Гэр ахуйн цахилгаан хэрэгсэл, гэрийн тавилга, гэрэлтүүлэх төхөөрөмж болон гэр ахуйн бусад барааны төрөлжсөн дэлгүүрийн жижиглэн худалдаа</t>
  </si>
  <si>
    <t>Энэ ангид орно:
-   гэрийн тавилгын жижиглэн худалдаа
-   гэрэлтүүлгийн  хэрэгслийн жижиглэн худалдаа
-   хутга, халбага, сэрээ, шил шаазан сав суулга, шаазан болон вааран эдлэл зэрэг  гал тогооны хэрэгслийн жижиглэн худалдаа
-   мод, үйс, хулс зэргээр хи</t>
  </si>
  <si>
    <t>476</t>
  </si>
  <si>
    <t>Соёл, амралтын барааны төрөлжсөн дэлгүүрийн жижиглэн худалдаа</t>
  </si>
  <si>
    <t>4761</t>
  </si>
  <si>
    <t>Ном, сонин болон бичиг хэрэгслийн барааны төрөлжсөн дэлгүүрийн  жижиглэн худалдаа</t>
  </si>
  <si>
    <t>Энэ ангид орно:
-   бүх төрлийн номын жижиглэн худалдаа
-   сонин, бичиг хэрэгслийн барааны жижиглэн худалдаа
Энэ ангид албан хэрэгцээний зориулалттай  бичгийн хэрэгсэл, үзэг харандаа, бичгийн цаас гэх мэтийн худалдаа мөн багтана.
Хуучин эдлэл болон эрт</t>
  </si>
  <si>
    <t>4762</t>
  </si>
  <si>
    <t>Хөгжим, видео бичлэгийн төрөлжсөн дэлгүүрийн жижиглэн худалдаа</t>
  </si>
  <si>
    <t>Энэ ангид орно:
-   дуу, хөгжмийн бичлэг, аудео хуурцаг, компакт диск, кассетны жижиглэн худалдаа
-   видео хуурцаг болон DVD-ны  жижиглэн худалдаа
-   бичлэггүй хуурцаг, дискны жижиглэн худалдаа</t>
  </si>
  <si>
    <t>4763</t>
  </si>
  <si>
    <t>Спортын тоног төхөөрөмж, багаж хэрэгслийн төрөлжсөн дэлгүүрийн жижиглэн худалдаа</t>
  </si>
  <si>
    <t>Спортын бараа бүтээгдэхүүн, загасны хэрэглэл, аяллын хэрэглэл, завь, унадаг дугуй зэргийн жижиглэн худалдаа орно.</t>
  </si>
  <si>
    <t>4764</t>
  </si>
  <si>
    <t>Тоглоомны төрөлжсөн дэлгүүрийн жижиглэн худалдаа</t>
  </si>
  <si>
    <t>Энэ ангид бүх төрлийн материалаар хийсэн тоглоомын жижиглэн худалдаа орно.
Энэ ангид дараахь үйл ажиллагаа орохгүй:
-   удирдлагатай видео тоглоомын жижиглэн худалдаа (4741-т), 
-   видео тоглоомын програмын жижиглэн худалдаа (4741-д орно).</t>
  </si>
  <si>
    <t>477</t>
  </si>
  <si>
    <t>Бусад барааны төрөлжсөн дэлгүүрийн жижиглэн худалдаа</t>
  </si>
  <si>
    <t>4771</t>
  </si>
  <si>
    <t>Хувцас, гутал, савхин болон эсгий эдлэлийн төрөлжсөн барааны жижиглэн худалдаа</t>
  </si>
  <si>
    <t>Энэ ангид орно:
-   хувцасны жижиглэн худалдаа
-   үслэг эдлэлийн жижиглэн худалдаа
-   бээлий, зангиа, мөрөвч зэрэг хувцасны хэрэглэлийн жижиглэн худалдаа
-   гуталны жижиглэн худалдаа
-   савхин эдлэлийн жижиглэн худалдаа
-   савхиар хийсэн аялалын хэрэ</t>
  </si>
  <si>
    <t>4772</t>
  </si>
  <si>
    <t>Эм, гоо сайхан ариун цэврийн барааны төрөлжсөн дэлгүүрийн жижиглэн худалдаа</t>
  </si>
  <si>
    <t>Энэ ангид орно:
-   эмийн жижиглэн худалдаа
-   эмчилгээний болон яс булчингийн эм тарианы жижиглэн худалдаа
-   үнэртэн, гоо сайхны барааны жижиглэн худалдаа</t>
  </si>
  <si>
    <t>4773</t>
  </si>
  <si>
    <t>Шинэ бусад барааны төрөлжсөн дэлгүүрийн жижиглэн худалдаа</t>
  </si>
  <si>
    <t>Энэ ангид орно:
-   гэрэл зураг,  оптик болон нарийвчлалын тоног төхөөрөмж
-   нүдний шил тааруулах/ хараа шалгах үйл ажиллагаа
-   нүдний шилний худалдаа
-   цаг, үнэт эдлэлийн жижиглэн худалдаа
-   цэцэг, ургамал, үр, бордоо, гэрийн тэжээмэл амьтан боло</t>
  </si>
  <si>
    <t>4774</t>
  </si>
  <si>
    <t>Хуучин барааны жижиглэн худалдаа</t>
  </si>
  <si>
    <t>Энэ ангид орно:
-   хуучин номын жижиглэн худалдаа
-   бусад хуучин барааны жижиглэн худалдаа
-   эртний эдлэлийн жижиглэн худалдаа
-   жижиглэн худалдааны  дуудлага худалдааны газрын үйл ажиллагаа
Энэ ангид дараахь үйл ажиллагаа орохгүй:
-   хуучин тээв</t>
  </si>
  <si>
    <t>478</t>
  </si>
  <si>
    <t>Захиалга, загвар танилцуулгаар хийдэг жижиглэн худалдаа</t>
  </si>
  <si>
    <t>4781</t>
  </si>
  <si>
    <t>Захиалга, загвар танилцуулгаар  хийгддэг хүнс, ундаа, тамхины жижиглэн худалдаа</t>
  </si>
  <si>
    <t>Энэ ангид захиалга, загвар танилцуулгаар хийгддэг хүнс, ундаа, тамхины жижиглэн худалдаа орно.
Шууд хэрэглэх зориулалттай бэлэн хоолны жижиглэн худалдаа /хөдөлгөөнт хоолны наймаа/ 5610-т орно.</t>
  </si>
  <si>
    <t>4782</t>
  </si>
  <si>
    <t>Захиалга, загвар танилцуулгаар хийгддэг нэхмэл, нэхмэл бүтээгдэхүүн хувцас, гутлын   жижиглэн худалдаа</t>
  </si>
  <si>
    <t>Энд нэхмэл, нэхмэл бүтээгдэхүүн хувцас, гуталны захиалга, загвар танилцуулгаар хийгддэг жижиглэн худалдаа орно.</t>
  </si>
  <si>
    <t>4789</t>
  </si>
  <si>
    <t>Захиалга, загвар танилцуулгаар хийгддэг  бусад барааны жижиглэн худалдаа</t>
  </si>
  <si>
    <t>Энд захиалга, загвар танилцуулгаар хийгддэг бусад барааны, тухайлбал, хивс, хивсэнцэр; ном; тоглоом; гэр ахуйн цахилгаан бараа; дуу хөгжмийн бичлэг зэрэг бараа бүтээгдэхүүнүүдийн захиалга, загвар танилцуулгаар хийгддэг жижиглэн худалдаа хамрагдана.</t>
  </si>
  <si>
    <t>479</t>
  </si>
  <si>
    <t>Дэлгүүр, их дэлгүүр, захаар дамжин хийгддэггүй жижиглэн худалдаа</t>
  </si>
  <si>
    <t>4791</t>
  </si>
  <si>
    <t>Шуудан болон интернэтийн захиалгаар хийгддэг жижиглэн худалдаа</t>
  </si>
  <si>
    <t>Энд худалдан авагч нь сурталчилгаа, каталоги, интернэтэд тавигдсан мэдээлэл, загвар  болон бусад  сурталчилгааг  ашиглан  сонголтоо хийх боломжтой  жижиглэн худалдаа орно.  Хэрэглэгч нь шуудангаар болон интернэтээр захиалгаа өгч болно.  Бараа бүтээгдэхүүн</t>
  </si>
  <si>
    <t>4799</t>
  </si>
  <si>
    <t>Дэлгүүр, их дэлгүүр, захаар дэмжин хийгддэггүй бусад бүтээгдэхүүний жижиглэн худалдаа</t>
  </si>
  <si>
    <t>Энэ ангид орно:
-   дээрх ангиудад ороогүй  бусад бараа бүтээгдэхүүний жижиглэн худалдаа  орно: шууд худалдаа буюу  гэрээр явж хийх худалдаа (халаах тос, модны түлш гэх мэт); худалдааны автоматаас хийх жижиглэн худалдаа
-   түлшний шууд худалдаа – шууд хэ</t>
  </si>
  <si>
    <t>49</t>
  </si>
  <si>
    <t>Хуурай замын тээвэр болон хийн хоолойн тээвэр</t>
  </si>
  <si>
    <t>491</t>
  </si>
  <si>
    <t>Төмөр замын тээвэр</t>
  </si>
  <si>
    <t>4911</t>
  </si>
  <si>
    <t>Төмөр замын зорчигч тээвэр</t>
  </si>
  <si>
    <t>Энэ ангид орно:
 -   Улс хооронд болон хот хоорондын төмөр замын зорчигч тээвэрлэлт
-   төмөр замын компаниудын нэгдсэн үйл ажиллагаанд унтлагын вагон /зөөлөн, хагас зөөлөн, хатуу вагоны зориулалттай/ болон вагон рестораны үйл ажиллагаа
-   Энэ ангид дар</t>
  </si>
  <si>
    <t>4912</t>
  </si>
  <si>
    <t>Төмөр замын ачаа тээвэр</t>
  </si>
  <si>
    <t>Энэ ангид улс хооронд, хот хооронд, хотын, хот орчмын төмөр замын ачаа тээвэрлэлт орно.
Энэ ангид дараахь үйл ажиллагаа орохгүй:
-   агуулахын үйл ажиллагаа (5210-т),
-   төмөр замын буудлаас ачаатай холбоотойгоор үзүүлэх үйлчилгээ (5221-т),
-   тээш/кар</t>
  </si>
  <si>
    <t>492</t>
  </si>
  <si>
    <t>Хуурай замын бусад тээвэр</t>
  </si>
  <si>
    <t>4921</t>
  </si>
  <si>
    <t>Хотын болон хот орчмын хуурай замын зорчигч тээвэр</t>
  </si>
  <si>
    <t>Энэ ангид: 
-   хотын болон хот орчмын тээврийн системээр зорчигч тээвэрлэх: автобус, троллейбус, трамвай, ил ба далд метро гэх мэт төрөл бүрийн газрын тээвэр багтана. 
Эдгээр тээвэр нь ихэвчлэн тогтсон маршрутын дагуу, тогтмол цагийн хуваариар явж, тогтс</t>
  </si>
  <si>
    <t>4922</t>
  </si>
  <si>
    <t>Хуурай замын зорчигч тээврийн бусад төрлийн үйлчилгээ</t>
  </si>
  <si>
    <t>Энэ ангид орно:
-   хуурай замын бусад төрлийн зорчигч тээвэр: холын замын автобусны хуваарьт үйлчилгээ; хот хоорондын авто тээврийн үйл ажиллагаа; гэрээний, аялал, жуучлалын болон бусад тохиолдлын экскурс гэх мэт тээврийн үйл ажиллагаа; таксины үйл ажилл</t>
  </si>
  <si>
    <t>4923</t>
  </si>
  <si>
    <t>Хуурай замаар хийгдэх ачаа тээвэр</t>
  </si>
  <si>
    <t>Энэ ангид орно:
-   авто замын бүх төрлийн ачаа тээвэрлэлт: мод бэлтгэлийн; эд материал, хөрөнгийн тээвэр; хөргөгчтэй тээвэр; хүнд ачааны тээвэр; цистерн зэргийг агуулсан овор ихтэй тээвэр; автомашины тээвэр; цуглуулах, ариутгахаас хог хаягдлыг зөөх тээвэ</t>
  </si>
  <si>
    <t>493</t>
  </si>
  <si>
    <t>Хоолойн тээвэр</t>
  </si>
  <si>
    <t>4930</t>
  </si>
  <si>
    <t xml:space="preserve">Энэ ангид хий, шингэн, ус, зуурмаг болон бусад бүтээгдэхүүнийг зөөх хоолойн тээвэр, шахах насосын үйл ажиллагаа орно.
Энэ ангид дараахь үйл ажиллагаа орохгүй:
-   байгалийн болон үйлдвэрлэлийн хий, уур, усыг түгээх үйл ажиллагаа (3520, 3530, 3600-т),
-  </t>
  </si>
  <si>
    <t>50</t>
  </si>
  <si>
    <t>Усан замын тээвэр</t>
  </si>
  <si>
    <t>501</t>
  </si>
  <si>
    <t>Тэнгисийн, далайн эрэг орчмын тээвэр</t>
  </si>
  <si>
    <t>5011</t>
  </si>
  <si>
    <t>Далайн эрэг орчим болон тэнгисийн зорчигч тээвэр</t>
  </si>
  <si>
    <t>Энэ ангид орно: 
-  улс хооронд болон хот хоорондын далай, тэнгисийн тогтсон хуваарьтай, хуваарьгүй зорчигч тээвэр: дурсгалт газруудаар аялах, экскурс аялалын усан онгоцны үйл ажиллагаа; гаталга онгоц, ус таксины үйл ажиллагаа гэх мэт; 
-   далай, тэнгисэ</t>
  </si>
  <si>
    <t>5012</t>
  </si>
  <si>
    <t>Далайн эрэг орчим болон тэнгисийн ачаа тээвэр</t>
  </si>
  <si>
    <t>Энэ ангид улс хооронд болон хот хоорондын тэнгисийн болон далайн эрэг орчмын тогтсон хуваарьтай, хуваарьгүй ачаа тээвэр, газрын тос зэргийг усан онгоцоор чирэх түрэх ачаа тээвэр орно.
Энэ ангид дараахь үйл ажиллагаа орохгүй: 
-   ачаа хадгалах үйл ажилла</t>
  </si>
  <si>
    <t>502</t>
  </si>
  <si>
    <t>Эх газрын дундах усан тээвэр</t>
  </si>
  <si>
    <t>5021</t>
  </si>
  <si>
    <t>Эх газрын дундах усан замын зорчигч тээвэрлэлт</t>
  </si>
  <si>
    <t>Энэ ангид орно:
-   дотоодын боомт, усан онгоцны зогсоол зэрэгт багтсан гол, мөрөн, нуур, суваг болон бусад газар дундын усан замын зорчигч тээвэр
-   газар дундын усан замын тээвэр хийх зорилгоор усан онгоцыг багтай нь түрээслэх үйл ажиллагаа</t>
  </si>
  <si>
    <t>5022</t>
  </si>
  <si>
    <t>Эх газрын дундах усан замын ачаа тээвэр</t>
  </si>
  <si>
    <t>Энэ ангид далай, тэнгист тээвэр хийх боломжгүй усан онгоцнуудаар газар дундын усан замын ачаа тээвэрлэх үйл ажиллагаа орно.</t>
  </si>
  <si>
    <t>51</t>
  </si>
  <si>
    <t>Агаарын тээвэр</t>
  </si>
  <si>
    <t>511</t>
  </si>
  <si>
    <t xml:space="preserve">Агаарын зорчигч тээвэр </t>
  </si>
  <si>
    <t>5110</t>
  </si>
  <si>
    <t xml:space="preserve">Энэ ангид орно: 
-   улс хооронд болон хот хоорондын тогтсон маршрутаар, тогтсон хуваарийн дагуу агаарийн зорчигч тээврийн үйл ажиллагаа
-   гэрээгээр зорчигч тээвэрлэх үйл ажилллагаа
-   дурсгалт газар болон байгаль , цаг уурын нислэг хийх үйл ажиллагаа
</t>
  </si>
  <si>
    <t>512</t>
  </si>
  <si>
    <t>Агаарын ачаа тээвэр</t>
  </si>
  <si>
    <t>5120</t>
  </si>
  <si>
    <t>Энэ ангид орно: 
-   улс хооронд болон хот хоорондын тогтсон маршрутаар, тогтсон хуваарийн дагуу ачаа тээвэрлэх
-  улс хооронд болон хот хоорондын агаарын тогтсон хуваарьгүй ачаа тээвэрлэлт
-   хиймэл дагуул болон сансрын хөлгийг сансарт зөөвөрлөх үйл ажи</t>
  </si>
  <si>
    <t>52</t>
  </si>
  <si>
    <t>Агуулахын болон тээврийн туслах үйл ажиллагаа</t>
  </si>
  <si>
    <t>521</t>
  </si>
  <si>
    <t>Агуулахын үйл ажиллагаа</t>
  </si>
  <si>
    <t>5210</t>
  </si>
  <si>
    <t>Энэ ангид орно. Үүнд: 
-   бүх төрлийн барааг хадгалах, агуулах үйл ажиллагаа: үр тариа даршлах, барааны нийтийн агуулах, хөлдөөгчтэй агуулах, хадгалалтын цистерн, төмөр савнууд
-   гадаад  худалдааны бүс дэх агуулах /гаалийн баталгаат агуулах/-ын үйл ажи</t>
  </si>
  <si>
    <t>522</t>
  </si>
  <si>
    <t>Тээврийн туслах үйл ажиллагаа</t>
  </si>
  <si>
    <t>5221</t>
  </si>
  <si>
    <t>Хуурай замын тээврийн туслах үйл ажиллагаа</t>
  </si>
  <si>
    <t>Энэ ангид орно: 
-   хуурай замаар зорчигч, амьтан, ачаа тээвэрлэхтэй холбоотой үйл ажиллагаа: галт тэрэгний буудал, автобусны зогсоол, барааг ачиж, буулгах газрын терминалын үйлчилгээний үйл ажиллагаа; төмөр замын дэд бүтцийн үйл ажиллагаа; зам, гүүр, га</t>
  </si>
  <si>
    <t>5222</t>
  </si>
  <si>
    <t>Усан замын тээврийн туслах үйлчилгээ</t>
  </si>
  <si>
    <t>Энд усан замаар зорчигч, амьтан, ачаа тээвэрлэхтэй холбоотой үйл ажиллагаа: боомт болон усан онгоцны буудлын үйлчилгээ зэрэг терминалын үйл ажиллагаа; усан замыг хаах үйл ажиллагаа г.м; газарчлах, жолоодох болон эрэгт зогсоох үйл ажиллагаа; аврах, татах ү</t>
  </si>
  <si>
    <t>5223</t>
  </si>
  <si>
    <t>Агаарын тээврийн туслах үйлчилгээ</t>
  </si>
  <si>
    <t>Энэ ангид орно:
-   агаарын тээврийн зорчигч, амьтан, ачаа тээвэрлэхтэй холбоотой үйл ажиллагаа: нисэх буудлын /терминал/ үйлчилгээ; нисэх буудал, нислэгийн хяналтын үйл ажиллагаа; нисэх талбайн үйлчилгээний үйл ажиллагаа
-   нисэх буудлын гал түймэртэй т</t>
  </si>
  <si>
    <t>5224</t>
  </si>
  <si>
    <t>Каргоны үйлчилгээ</t>
  </si>
  <si>
    <t xml:space="preserve">Энэ ангид орно: 
-   бараа болон зорчигчдын ачааг ачих, буулгах үйл ажиллагаа 
-   усан онгоцонд ачааг ачиж, буулгах үйл ажиллагаа
-   ачааны галт тэргэнд ачааг ачиж, буулгах үйл ажиллагаа
Буудлын /терминал/ үйлчилгээний үйл ажиллагаа 5221, 5222, 5223-т </t>
  </si>
  <si>
    <t>5229</t>
  </si>
  <si>
    <t>Тээврийн бусад туслах үйл ажиллагаа</t>
  </si>
  <si>
    <t>Энэ ангид орно:
-   ачаа илгээх
-   төмөр зам, авто зам, усан зам болон агаарын тээврийн үйл ажиллагааг зохион байгуулах болон зохицуулах үйл ажиллагаа
-   хувийн болон хэсэг бүлгийн ачааны падааныг зохиох/ барааг хүлээж авах, хүргэж өгөх болон баримтыг н</t>
  </si>
  <si>
    <t>53</t>
  </si>
  <si>
    <t>Шуудан, зарлага, элчийн үйл ажиллагаа</t>
  </si>
  <si>
    <t>531</t>
  </si>
  <si>
    <t>Шуудангийн үйл ажиллагаа</t>
  </si>
  <si>
    <t>5310</t>
  </si>
  <si>
    <t>Энэ ангид нийтэд үйлчлэх үүрэгтэй шуудангийн үйлчилгээ багтана. Энэ үйлчилгээнд шуудангийн жижиг салбаруудын үйл ажиллагаа, ангилах, боловсруулах үйл ажиллагаа болон шууданг цуглуулах, дамжуулах үйл ажиллагаануудыг багтаасан нийтийн үйлчилгээний дэд бүтци</t>
  </si>
  <si>
    <t>532</t>
  </si>
  <si>
    <t>Курьер /зарлага/-ын үйлчилгээ</t>
  </si>
  <si>
    <t>5320</t>
  </si>
  <si>
    <t>Энэ ангид олон нийтэд үйлчлэх үүрэгтэй биш зарлага, элчийн үйл ажиллагааг хамруулна. Энэ ангид орно:  
-   нийтэд үйлчлэх үүрэгтэй биш ачаа, бага оврын илгээмж болон захидлыг хүлээж авах, ангилах, тээвэрлэх, хүргэж өгөх үйл ажиллагаа орно. Хувийн болон тө</t>
  </si>
  <si>
    <t>ЗОЧИД БУУДАЛ, БАЙР, СУУЦ БОЛОН НИЙТИЙН ХООЛНЫ ҮЙЛЧИЛГЭЭ</t>
  </si>
  <si>
    <t>55</t>
  </si>
  <si>
    <t>Зочид буудал, байр, сууцаар үйлчлэх үйл ажиллагаа</t>
  </si>
  <si>
    <t>551</t>
  </si>
  <si>
    <t xml:space="preserve">Байр, сууцаар богино хугацаагаар үйлчлэх үйл ажиллагаа </t>
  </si>
  <si>
    <t>5510</t>
  </si>
  <si>
    <t xml:space="preserve">Энэ ангид богино хугацаагаар буюу өдрөөр, 7 хоногоор буюу богино хугацааны аялагчид, зочдыг байраар хангах үйл ажиллагаа орно. Энд зочны өрөөтэй, тавилгатай хэдэн хэдэн өрөөтэй, гал тогооны өрөөтэй, өдөр тутам цэвэрлэгээ хийдэг, хийдэггүй мөн хоол ундаар </t>
  </si>
  <si>
    <t>552</t>
  </si>
  <si>
    <t>Зуслан, чөлөөт цаг өнгөрөөх тээврийн хэрэгсэл,  машин тавих газар болон хоноглох байраар хангах үйл ажиллагаа</t>
  </si>
  <si>
    <t>5520</t>
  </si>
  <si>
    <t xml:space="preserve">Энэ ангид орно:
-   зуслан, чөлөөт цаг өнгөрөөх тээврийн хэрэгсэл,  машин тавих газар, загасчлах, ан гөрөө хийх газруудад зочдыг богино хугацаанд байраар хангах үйл ажиллагаа    
-   чөлөөт цагийн үйл ажиллагааны зориулалттай тээврийн хэрэгсэл тавих зай, </t>
  </si>
  <si>
    <t>559</t>
  </si>
  <si>
    <t>Бусад төрлийн байраар үйлчлэх үйл ажиллагаа</t>
  </si>
  <si>
    <t>5590</t>
  </si>
  <si>
    <t>Энэ ангид богино болон удаан хугацаагаар оюутан, түр /улирлын/ ажилчид болон бусад хувь хүмүүсийг өрөө эсвэл дамждаг өрөө эсвэл дотуур байраар хангах үйл ажиллагаа орно.
Энд дараахь төрлийн байраар хангах үйл ажиллагаа орно: оюутны байр; сургуулийн дотуу</t>
  </si>
  <si>
    <t>56</t>
  </si>
  <si>
    <t>Нийтийн хоолны үйлчилгээ</t>
  </si>
  <si>
    <t>561</t>
  </si>
  <si>
    <t xml:space="preserve">Ресторан, хүнсний явуулын үйлчилгээ </t>
  </si>
  <si>
    <t>5610</t>
  </si>
  <si>
    <t>Энэ ангид үйлчлүүлэгч хоолны цэсээр үйлчлүүлэх, дэлгэж тавьсан нэр төрлөөс өөрсдөө сонгож авах, хоолны газрын байранд хооллох, авч явах, хаягаар хүргүүлсэн зэргээс хамаарахгүйгээр шууд хэрэглэх зорилгоор хоол, унд бэлтгэх үйл ажиллагаа орно. Энд моторт бо</t>
  </si>
  <si>
    <t>562</t>
  </si>
  <si>
    <t>Тусгай үйлчилгээ ба хоол бэлтгэх бусад үйл ажиллагаа</t>
  </si>
  <si>
    <t>5621</t>
  </si>
  <si>
    <t>Тусгай захиалгат хоолоор үйлчлэх үйлчилгээ</t>
  </si>
  <si>
    <t xml:space="preserve">Энэ ангид захиалагчийн хүссэн газарт тусгай арга хэмжээнд зориулан гэрээний үндсэн дээр хоол, хүнс бэлтгэж нийлүүлэх үйл ажиллагаа орно. Энэ ангид тусгай захиалгаар хоол ханган нийлүүлэгчид багтана.
Амархан муудаж гэмтдэг хүнсний бүтээгдэхүүн үйлдвэрлэл </t>
  </si>
  <si>
    <t>5629</t>
  </si>
  <si>
    <t xml:space="preserve">Хоол газрын хүнсээр үйлчлэх бусад үйл ажиллагаа </t>
  </si>
  <si>
    <t>Тогтоосон хугацааны туршид гэрээний үндсэн дээр үйлдвэрийн газрын хүнсээр үйлчлэх үйл ажиллагаа орно. Мөн спортын болон түүнтэй төстэй арга хэмжээний газрын хоолоор үйлчлэх үйл ажиллагаа орно. Хүнсний зүйл нь төвлөрсөн цэгт бэлтгэгдэнэ. Энэ ангид:
-   гэр</t>
  </si>
  <si>
    <t>563</t>
  </si>
  <si>
    <t>Ундаагаар үйлчлэх үйл ажиллагаа</t>
  </si>
  <si>
    <t>5630</t>
  </si>
  <si>
    <t>Энэ ангид шууд хэрэглэх зорилгоор уух зүйл бэлтгэх, үйлчлэх үйл ажиллагаа, тухайлбал, баар, зоогийн газар, пивоны газар, коктэйл баар, диско баар (уух зүйлээр үйлчилдэг), пиво баар, жүүс баар, ундааны явуулын худалдаа орно.
Энэ ангид дараахь үйл ажиллага</t>
  </si>
  <si>
    <t>58</t>
  </si>
  <si>
    <t>Эх бэлтгэх, нийтлэх үйл ажиллагаа</t>
  </si>
  <si>
    <t>581</t>
  </si>
  <si>
    <t>Ном, сонин, сэтгүүл болон хэвлэлийн зүйлсийн эх бэлтгэх, нийтлэх үйл ажиллагаа</t>
  </si>
  <si>
    <t>5811</t>
  </si>
  <si>
    <t>Номын эх бэлтгэх, нийтлэх үйл ажиллагаа</t>
  </si>
  <si>
    <t>Энэ ангид номын эхийг цаасан дээр, элекрон хэлбэрээр (CD, электрон дэлгэцэн дээр гэх мэт) эсвэл аудио хэлбэрээр эсвэл интернэтэд бэлтгэх, нийтлэх үйл ажиллагаа орно. Энэ ангид дараахь үйл ажиллагаа багтана:
-   ном, танилцуулга, сурталчилгааны хуудас, тол</t>
  </si>
  <si>
    <t>5812</t>
  </si>
  <si>
    <t>Лавлагаа, хаягийн жагсаалтын эх бэлтгэх, нийтлэх үйл ажиллагаа</t>
  </si>
  <si>
    <t>Энэ ангид баримт/мэдээллийн жагсаалтын эх бэлтгэх үйл ажиллагаа орно. Энд агуулгаасаа илүү эх бэлтгэлийн эх загвар хамгаалагдсан байна. 
Эдгээр жагсаалтын эхийг хэвлэмэл байдлаар болон электрон хэлбэрээр бэлтгэсэн байж болно.
Энэ ангид дараахь үйл ажиллаг</t>
  </si>
  <si>
    <t>5813</t>
  </si>
  <si>
    <t>Сонин, сэтгүүлийн болон тогтмол хэвлэлийн эх бэлтгэх, нийтлэх үйл ажиллагаа</t>
  </si>
  <si>
    <t>Энэ ангид зар, сурталчилгааны сонинг багтаасан сонин, сэтгүүлийн болон бусад тогтмол хэвлэлийн эх бэлтгэх үйл ажиллагааг хамруулна. Эдгээр мэдээллийн эхийг цаасан дээр эсвэл электрон хэлбэрт, интернэт дээр бэлтгэсэн байж болно. Радио, телевизийн хөтөлбөри</t>
  </si>
  <si>
    <t>5819</t>
  </si>
  <si>
    <t>Бусад эх бэлтгэх, нийтлэх үйл ажиллагаа</t>
  </si>
  <si>
    <t>Энэ ангид дараахь үйл ажиллагааг хамруулна. Үүнд:
-   каталог, зураг, товгор зураг, ил захидал, мэндчилгээ, маягт, уран зураг, урлагийн бүтээлийг хувилах, сурталчилгааны материал, бусад хэвлэлийн зүйлс зэрэг бүтээлийн эх бэлтгэх, нийтлэх (интернэт он-лайн</t>
  </si>
  <si>
    <t>582</t>
  </si>
  <si>
    <t>Програм хангамж хэвлэх үйл ажиллагаа</t>
  </si>
  <si>
    <t>5820</t>
  </si>
  <si>
    <t>Энэ ангид үйлдлийн систем, бизнесийн болон бусад зорилгоор ашиглах програм хангамж, бүх платформын компьютер тоглоомууд, ашиглахад бэлэн болсон (өөрчлөлт хийх боломжгүй) програм хангамж хэвлэх зэрэг үйл ажиллагаа орно.
Энэ ангид дараахь үйл ажиллагаа оро</t>
  </si>
  <si>
    <t>59</t>
  </si>
  <si>
    <t>Кино, видео, телевизийн хөтөлбөрийн үйлдвэрлэл, бичлэг хийх болон хөгжим, ая үйлдвэрлэх үйл ажиллагаа</t>
  </si>
  <si>
    <t>591</t>
  </si>
  <si>
    <t>Кино зураг, видео дүрс бичлэг, телевизийн хөтөлбөрийн үйл ажиллагаа</t>
  </si>
  <si>
    <t>5911</t>
  </si>
  <si>
    <t>Кино зураг, видео дүрс бичлэг, телевизийн хөтөлбөр бэлтгэх үйл ажиллагаа</t>
  </si>
  <si>
    <t>Энэ ангид хөдөлгөөнт зураг кино, видео дүрс бичлэг, телевизийн хөтөлбөр, арилжааны телевизийн хөтөлбөр бэлтгэх үйл ажиллагаа орно.
Энэ ангид дараахь үйл ажиллагаа орохгүй:
-   кино хувилах (театрт зориулан хөдөлгөөнт зураг, киног хувилахыг оруулахгүй), т</t>
  </si>
  <si>
    <t>5912</t>
  </si>
  <si>
    <t>Кино зураг, видео дүрс бичлэг, телевизийн хөтөлбөрийг дахин боловсруулсны дараахь шатны үйл ажиллагаа</t>
  </si>
  <si>
    <t>Энэ ангид засварлах (редакторлох), кино зураг/бичлэгийг хувиргах, гарчиглах/хаяглах, дэд ангиудад хувааж гарчиглах/хаяглах, тайлбар оруулах, компьютер график, хөдөлгөөнт дүрс (анимэйшн), тусгай нөлөө/эффект оруулах, киноны дүрсийг сайжруулах, боловсруулах</t>
  </si>
  <si>
    <t>5913</t>
  </si>
  <si>
    <t>Кино зураг, дүрс бичлэг, телевизийн хөтөлбөрийг хуваарилан тархаах үйл ажиллагаа</t>
  </si>
  <si>
    <t>Энэ ангид дараахь үйл ажиллагаа орно:
-   кино театр, телевизийн сүлжээ, станц болон үзэсгэлэнгийн танхимд кино, видео бичлэг, DVD болон эдгээртэй төстэй бүтээгдэхүүнийг хүргэх
Энэ ангид мөн дараахь үйл ажиллагаа багтана:
-   кино, видео бичлэг, DVD хэрэ</t>
  </si>
  <si>
    <t>5914</t>
  </si>
  <si>
    <t>Кино зургийг дэлгэцэн дээр үзүүлэх үйл ажиллагаа</t>
  </si>
  <si>
    <t>Кино зураг, видео бичлэгийг кино театрт, задгай талбайд эсвэл бусад үзүүлбэрийн талбайд үзүүлэх, кино зурагчдын клубын үйл ажиллагааг хамруулна.</t>
  </si>
  <si>
    <t>592</t>
  </si>
  <si>
    <t>Дуу бичлэг, хөгжмийн эх бэлтгэх үйл ажиллагаа</t>
  </si>
  <si>
    <t>5920</t>
  </si>
  <si>
    <t>60</t>
  </si>
  <si>
    <t>Өргөн нэвтрүүлэг бэлтгэх, дамжуулах үйл ажиллагаа</t>
  </si>
  <si>
    <t>601</t>
  </si>
  <si>
    <t>Радио нэвтрүүлгийг дамжуулах үйл ажиллагаа</t>
  </si>
  <si>
    <t>6010</t>
  </si>
  <si>
    <t>Радио сигнал (дохио)-ыг радио нэвтрүүлэгийн станц эсвэл дуут мэдээллийг олон нийт, хэрэглэгчдэд, захиалагчдад дамжуулах хэрэгслээр цацах үйл ажиллагаа орно.
Энэ ангид мөн дараахь үйл ажиллагааг орно:
-   радио сүлжээний үйл ажиллагаа, өөрөөр хэлбэл, агаа</t>
  </si>
  <si>
    <t>602</t>
  </si>
  <si>
    <t>Телевизийн өргөн нэвтрүүлэг бэлтгэх болон дамжуулах үйл ажиллагаа</t>
  </si>
  <si>
    <t>6020</t>
  </si>
  <si>
    <t>Энэ ангид агаарын долгионоор телевизийн өргөн нэвтрүүлгийг дамжуулах студи болон хөтөлбөрийг дамжуулах телевизийн сувгийг дуу өгөгдлийн хамт цацах үйл ажиллагаа орно. 
Энэ ангид кабелийн телевизийн компани, хиймэл дагуулын телевизийн үйлчилгээ үзүүлэгч г</t>
  </si>
  <si>
    <t>61</t>
  </si>
  <si>
    <t>Цахилгаан холбоо</t>
  </si>
  <si>
    <t>611</t>
  </si>
  <si>
    <t>Утсан холбоо</t>
  </si>
  <si>
    <t>6110</t>
  </si>
  <si>
    <t>Энэ ангид утсан холбооны дэд бүтцийг ашиглан дуу, дүрс, өгөгдөл, текст, видео дүрсийг дамжуулах хэрэгслийг ажиллуулах, засварлах, ашиглах үйл ажиллагаа орно. Эдгээр үйл ажиллагааг явуулдаг хэрэгсэл нь нэг технологи эсвэл хэд хэдэн технологид суурилсан бай</t>
  </si>
  <si>
    <t>612</t>
  </si>
  <si>
    <t>Утасгүй холбоо</t>
  </si>
  <si>
    <t>6120</t>
  </si>
  <si>
    <t xml:space="preserve">Энэ ангид утасгүй холбооны дэд бүтцийг ашиглан дуу, дүрс, өгөгдөл, текстийг дамжуулах хэрэгслийг ажиллуулах, засварлах, ашиглуулах үйл ажиллагаа орно. 
Эдгээр хэрэгсэл нь агаарын долгионоор олон чиглэлд дамжуулах хэрэгслүүд бөгөөд нэг технологи эсвэл хэд </t>
  </si>
  <si>
    <t>613</t>
  </si>
  <si>
    <t>Сансрын холбоо</t>
  </si>
  <si>
    <t>6130</t>
  </si>
  <si>
    <t>Сансрын холбооны дэд бүтцийг ашиглан дуу, дүрс, өгөгдөл, текст, видео дүрсийг дамжуулах хэрэгслийг ажиллуулах, засварлах эсвэл ашиглах үйл ажиллагааг энэ ангид оруулна. Энэ ангид мөн кабелийн сүлжээ, орон нутгийн телевизийн станц, эсвэл радио сүлжээнээс х</t>
  </si>
  <si>
    <t>619</t>
  </si>
  <si>
    <t>Цахилгаан холбооны бусад үйл ажиллагаа</t>
  </si>
  <si>
    <t>6190</t>
  </si>
  <si>
    <t>Энэ ангид дараахь үйл ажиллагаа орно:
-   сансрын/хиймэл дагуулын, холбооны телеметр, радарын станц зэрэг холбооны тусгай хэрэгслийг ашиглах үйл ажиллагаа
 - Сансрын терминал станц болон нэг эсвэл түүнээс олон цэгүүдийг холбосон холбооны тоног төхөөрөмжий</t>
  </si>
  <si>
    <t>62</t>
  </si>
  <si>
    <t>Компьютер програмчилал, зөвөлгөө болон түүнд холбогдох үйл ажиллагаа</t>
  </si>
  <si>
    <t>620</t>
  </si>
  <si>
    <t>6201</t>
  </si>
  <si>
    <t>Компьютер програмчлалын үйл ажиллагаа</t>
  </si>
  <si>
    <t>Энэ ангид програм хангамж боловсруулах, сайжруулах, шалгах, засварлах, турших үйл ажиллагаа болон тухайлсан хэрэглэгчийн хэрэгцээг хангасан програм хангамжийг боловсруулах үйл ажиллагаа орно.
Энэ ангид дараахь үйл ажиллагааг орохгүй:
-   бэлэн болсон про</t>
  </si>
  <si>
    <t>6202</t>
  </si>
  <si>
    <t>Компьютерын зөвөлгөө өгөх болон компьютерын  системийн чиглэлээр иж бүрэн үйлчилгээ үзүүлэх үйл ажиллагаа</t>
  </si>
  <si>
    <t>Энэ ангид компьютерын техник хангамж, програм хангамж болон холбооны технологийг нэгтгэсэн компьютерын системийг төлөвлөх, зохион байгуулах үйл ажиллагаа орно. Энэ ангид хамаарах үйл ажиллагаа явуулж буй аж ахуйн нэгж цогц үйлчилгээний нэг хэсэг системийн</t>
  </si>
  <si>
    <t>6209</t>
  </si>
  <si>
    <t>Мэдээллийн технологи болон компьютерын бусад үйлчилгээ</t>
  </si>
  <si>
    <t>Энэ ангид дээр ороогүй мэдээллийн технологи, компьютертэй холбоотой дараахь бусад үйл ажиллагааг хамруулна:
-   компьютерын програмын гэмтлийг засах, сэргээх үйл ажиллагаа
-   програм хангамж суулгах үйл ажиллагаа
-  компьютерийн системийг суурилуулах үйл</t>
  </si>
  <si>
    <t>63</t>
  </si>
  <si>
    <t>Мэдээллээр үйлчлэх үйл ажиллагаа</t>
  </si>
  <si>
    <t>631</t>
  </si>
  <si>
    <t>Өгөгдөл/мэдээлэл боловсруулах, байршуулах, түүнтэй холбоотой үйл ажиллагаа; вэб гарц</t>
  </si>
  <si>
    <t>6311</t>
  </si>
  <si>
    <t>Өгөгдөл/мэдээлэл боловсруулах, байршуулах, түүнтэй холбоотой үйл ажиллагаа</t>
  </si>
  <si>
    <t>Энэ ангид мэдээлэл/өгөгдөл боловсруулах, байршуулах үйлчилгээний дэд бүтцийг бий болгох болон түүнтэй холбоотой үйл ажиллагаа орно. Вэб байршуулах (вэб хуудас), хоостын урсгал үйлчилгээ, хоостыг ашиглах, хоостын ашиглалтын үйлчилгээг хангах, клиент хэрэгл</t>
  </si>
  <si>
    <t>6312</t>
  </si>
  <si>
    <t>Вэб гарцын үйл ажиллагаа</t>
  </si>
  <si>
    <t>Энэ ангид интернэт хаягийн мэдээллийн санг үүсгэх, засварлах, түүний бүрдэл хэсгүүдийг хялбар хайгдах хэлбэрт оруулах хайлтын хэрэгслийг ашиглан вэб сайт бий болгох үйл ажиллагаа орно. Энэ ангид мөн бүрдэл хэсгүүдийг тодорхой хугацааны давтамжтай шинэчлэх</t>
  </si>
  <si>
    <t>64</t>
  </si>
  <si>
    <t>Даатгал, нийгмийн даатгал, тэтгэврийн сангийн үйл ажиллагаанаас бусад санхүүгийн үйлчилгээ</t>
  </si>
  <si>
    <t>641</t>
  </si>
  <si>
    <t>Санхүүгийн зуучлал</t>
  </si>
  <si>
    <t>6411</t>
  </si>
  <si>
    <t>Төв банкны үйл ажиллагаа</t>
  </si>
  <si>
    <t>Энэ бүлэгт дараахь үйл ажиллагаа багтана. Үүнд:
-   үндэсний мөнгөн тэмдэгтийг гүйлгээнд гаргах, нийлүүлэлтийг зохицуулах,
-   мөнгөний нийлүүлэлтийг хянах, удирдах,
-   санхүүгийн байгууллага хоорондын клирингийн тооцоонд ашиглагдах хөрөнгийг харилцах, х</t>
  </si>
  <si>
    <t>6419</t>
  </si>
  <si>
    <t>Мөнгөний зуучлалын бусад үйл ажиллагаа</t>
  </si>
  <si>
    <t>Энэ ангид харилцах, хадгаламж болон түүнтэй адилтгах хэлбэрээр хөрөнгө татан байршуулах, зээл олгох буюу санхүүжүүлэх үйл ажиллагаа орно. Зээлжүүлэлт нь зээл, барьцаат зээл, кредит карт зэрэг хэлбэртэй байж болно. Төв банкнаас бусад санхүүгийн бусад санхү</t>
  </si>
  <si>
    <t>642</t>
  </si>
  <si>
    <t>Холдинг компаний үйл ажиллагаа</t>
  </si>
  <si>
    <t>6420</t>
  </si>
  <si>
    <t xml:space="preserve">Энэ ангид холдинг компаниудын үйл ажиллагаа буюу гол үйл ажиллагаа нь компаниудын бүлгийг эзэмшихэд чиглэгдсэн бүлэг салбар корпорацийн актив эзэмших /хяналтын багц активыг эзэмшинэ/ нэгжүүдийн үйл ажиллагаа орно. 
Энэ ангид хамаарах холдинг компаниуд нь </t>
  </si>
  <si>
    <t>643</t>
  </si>
  <si>
    <t>Итгэлцэл, сангууд болон бусад ижил төстэй санхүүгийн байгууллагуудын үйл ажиллагаа</t>
  </si>
  <si>
    <t>6430</t>
  </si>
  <si>
    <t xml:space="preserve">Энэ ангид үнэт цаас болон бусад санхүүгийн хөрөнгийг хувьцаа эзэмшигч эсхүл ашиг хүртэгчийн өмнөөс татан төвлөрүүлдэг боловч удирддаггүй хуулийн этгээд байна. Портфолио буюу багц санхүүгийн хөрөнгө нь хөрөнгө оруулалтын тодорхой шинж чанарууд болох ашиг, </t>
  </si>
  <si>
    <t>649</t>
  </si>
  <si>
    <t>Даатгал, тэтгэврийн сангийн үйл ажиллагаанаас бусад санхүүгийн үйлчилгээ</t>
  </si>
  <si>
    <t>6491</t>
  </si>
  <si>
    <t>Санхүүгийн лизингийн үйл ажиллагаа</t>
  </si>
  <si>
    <t xml:space="preserve">Энэ ангид дараахь үйл ажиллагаа багтана. Үүнд:
- лизинг (лизингийн хугацаа нь түрээсэлсэн хөрөнгийн тооцолсон үр ашигт хугацаатай ихэвчлэн тэнцүү байна. Мөн түрээслэгч нь түрээсийн хөрөнгийг ашиглаж орлого олох бөгөөд түүнийг эзэмшихтэй холбоотой бүхий л </t>
  </si>
  <si>
    <t>6492</t>
  </si>
  <si>
    <t>Зээл олгох бусад үйлчилгээ</t>
  </si>
  <si>
    <t>Энэ ангид санхүүгийн зуучлалын бус байгууллага (хөрөнгө оруулалтын компани, аж үйлдвэрийн банк, хөрөнгө оруулалтын клуб гэх зэрэг)-ын зээл олголттой холбоотой санхүүгийн үйлчилгээ орно. 
Зээлжүүлэлт нь зээл, барьцаат зээл, кредит карт зэрэг хэлбэртэй байж</t>
  </si>
  <si>
    <t>6499</t>
  </si>
  <si>
    <t>Дээрх ангид ороогүй даатгал, тэтгэврээс бусад санхүүгийн үйлчилгээ</t>
  </si>
  <si>
    <t>Энэ ангид зээл олгохоос ялгаатай сан, хөрөнгийг хувиарилах бусад санхүүгийг үйлчилгээ орно: Үүнд: факторинг; СВОП, опцион гаргах, бусад хөрөнгө оруулалтын эрсдлийг бууруулах үйлчилгээ; бусад эрдлээс хамгаалах үйлчилгээ, санхүү, хөрөнгө оруулалтын чиглэлээ</t>
  </si>
  <si>
    <t>65</t>
  </si>
  <si>
    <t>Албан журмын нийгмийн даатгалаас бусад даатгал, давхар даатгал, тэтгэврийн сангийн үйл ажиллагаа</t>
  </si>
  <si>
    <t>651</t>
  </si>
  <si>
    <t>Даатгалын үйл ажиллагаа</t>
  </si>
  <si>
    <t>6511</t>
  </si>
  <si>
    <t>Амьдралын даатгалын үйл ажиллагаа</t>
  </si>
  <si>
    <t>Даатгалын сангууд, амь насны даатгалууд, хөдөлмөрийн чадвараа алдсаны орлогын даатгал, санамсаргүй үхэл ба бие эрхтэний даатгал (хадгаламжийн хэлбэр байх эсвэл байхгүй байж болно)-ын үйл ажиллагаа энэ ангид багтана.</t>
  </si>
  <si>
    <t>6512</t>
  </si>
  <si>
    <t>Амьдралын бус даатгалын үйл ажиллагаа</t>
  </si>
  <si>
    <t xml:space="preserve">Амьдралын даатгалаас бусад даатгал олгох үйлчилгээ орно. Үүнд ослын болон галын даатгал; эрүүл мэндийн даатгал; аяллын даатгал; өмчийн даатгал; мотор, усан онгоц, онгоц ба тээврийн даатгал; мөнгөний болон өр төлбөрийн даатгал зэрэг багтана.               </t>
  </si>
  <si>
    <t>652</t>
  </si>
  <si>
    <t>Давхар даатгалын үйл ажиллагаа</t>
  </si>
  <si>
    <t>6520</t>
  </si>
  <si>
    <t>Даатгалын өөр байгууллагаар хийгдсэн даатгалын эрсдлийг тооцоолон дахин давхар даатгал хийлгэх үйл ажиллагаа орно.</t>
  </si>
  <si>
    <t>653</t>
  </si>
  <si>
    <t>Тэтгэврийн сангийн үйл ажиллагаа</t>
  </si>
  <si>
    <t>6530</t>
  </si>
  <si>
    <t>Энэ ангид тэтгэвэрийн орлого олгох хуулийн этгээдийн, хандивлагч ажилтнуудын эсвэл гишүүдийн хуримтлуулсан орлогоор тэтгэврийн сан бүрдүүлэх үйл ажиллагаа орно. Орлого бүрдүүлэх тэтгэврийн төлөвлөгөө, мөн хувь хүний тэтгэврийн төлөвлөгөө зохиох үйл ажилла</t>
  </si>
  <si>
    <t>66</t>
  </si>
  <si>
    <t>Санхүүгийн бусад үйл ажиллагаа</t>
  </si>
  <si>
    <t>661</t>
  </si>
  <si>
    <t>Даатгал ба тэтгэврийн сангийн үйл ажиллагаанаас бусад санхүүгийн нэмэлт үйлчилгээ</t>
  </si>
  <si>
    <t>6611</t>
  </si>
  <si>
    <t>Санхүүгийн зах зээлийг хянан зохицуулах үйл ажиллагаа</t>
  </si>
  <si>
    <t>Энэ ангид санхүүгийн зах зээлийн улсын байгууллагаас бусад байгууллага удирдах үйл ажиллагаа орно: барааны гэрээ солилцох; фьючэрч барааны гэрээ солилцох; үнэт цаас арилжаа; хувьцаа арилжаа; хувьцаа ба барааны опционы солилцоо гэх мэт.
Энэ ангид дараахь ү</t>
  </si>
  <si>
    <t>6612</t>
  </si>
  <si>
    <t>Үнэт цаас болон барааны бүтээгдэхүүний брокерийн үйл ажиллагаа</t>
  </si>
  <si>
    <t>Энэ ангид багтана:
 - Санхүүгийн зах зээл дээр бусдын өмнөөс арилжаа хийх үйл ажиллагаа болон бусад холбогдох үйл ажиллагаа
 - Үнэт цаасны зах зээл дээр арилжаа эрхлэх брокерын үйл ажиллагаа
 - Бараа, бүтээгдэхүүний зах зээлийн брокерын үйл ажиллагаа
 - В</t>
  </si>
  <si>
    <t>6619</t>
  </si>
  <si>
    <t>Санхүүгийн бүтээгдэхүүн, үйлчилгээнд туслах бусад үйл ажиллагаа</t>
  </si>
  <si>
    <t xml:space="preserve">Энэ ангид өөр ангид ороогүй санхүүгийн төлбөр тооцоо болон бусад дараахь үйл ажиллагаа орно:
 - хөрөнгө оруулалтын зөвөлгөөний үйлчилгээ
 - үл хөдлөх хөрөнгө барьцаалах зөвөлгөө ба зуучлагч буюу брокеруудын үйл ажиллагаа
 - Брокер, диллер болон ипотекийн </t>
  </si>
  <si>
    <t>662</t>
  </si>
  <si>
    <t>Даатгал ба тэтгэврийн сангийн туслах үйл ажиллагаа</t>
  </si>
  <si>
    <t>6621</t>
  </si>
  <si>
    <t>Эрсдэл ба хохирлын үнэлгээ өгөх үйл ажиллагаа</t>
  </si>
  <si>
    <t>Энэ ангид даатгалын хохирлыг үнэлэх, барагдуулах зэрэг даатгалын үйлчилгээг удирдах үйл ажиллагаа орно:
-   даатгалын тохиолдол буюу өргөдөл мэдүүлэх(claim): тохиолдлыг тохируулах; эрсдлийг тооцох; эрдэл ба хохирлыг үнэлэх; дундаж, алдагдлын тохиргоо хийх</t>
  </si>
  <si>
    <t>6622</t>
  </si>
  <si>
    <t>Даатгалын төлөөлөгч, зуучлагчийн үйл ажиллагаа</t>
  </si>
  <si>
    <t>Тэтгэмж, тусламж, даатгал болон давхар даатгалыг худалдаалах, хэлэлцээр хийх, хүсэлт гаргах даатгалын агент, брокерын үйл ажиллагаа энд орно.</t>
  </si>
  <si>
    <t>6629</t>
  </si>
  <si>
    <t>Даатгал ба тэтгэврийн сангийн бусад туслах үйл ажиллагаа</t>
  </si>
  <si>
    <t>Энэ ангид даатгал болон тэтгэвэртэй хамааралтай болон хамааралтай эд хөрөнгө хамгаалах, даатгалын бүртгэлийн үйл ажиллагаа зэрэг орно (даатгалын агент болон даатгалын төлбөр зохицуулах үйл ажиллагаа хамаарахгүй). 
Усан цэргийн хөрөнгийг хадгалан хамгаала</t>
  </si>
  <si>
    <t>663</t>
  </si>
  <si>
    <t>Хөрөнгө оруулалтын сангийн удирдлагын үйл ажиллагаа</t>
  </si>
  <si>
    <t>6630</t>
  </si>
  <si>
    <t>Энэ ангид гэрээний үндсэн дээр шимтгэл авах замаар хөрөнгө оруулалтын багцын удирдлага болон хөрөнгө оруулалтын сангийн үйл ажиллагаа орно:
-   хамтын сан (mutual fund)-гийн удирдлага
-   тэтгэврийн сангийн удирдлага
-   хөрөнгө оруулалтын сангийн удирдла</t>
  </si>
  <si>
    <t>68</t>
  </si>
  <si>
    <t>681</t>
  </si>
  <si>
    <t>Өөрийн болон лизингийн үл хөдлөх хөрөнгийн үйл ажиллагаа</t>
  </si>
  <si>
    <t>6810</t>
  </si>
  <si>
    <t>Энэ ангид орно:
-   өөрийн эзэмшлийн эсвэл лизингийн үл хөдлөх хөрөнгийг худалдан авах, худалдах, түрээслэх болон зохицуулах үйл ажиллагаа: байшин, орон сууцны барилга; үзэсгэлэнгийн танхим, гарааж, агуулах, хадгалах байр, их дэлгүүр болон худалдааны төви</t>
  </si>
  <si>
    <t>682</t>
  </si>
  <si>
    <t>Төлбөр эсвэл гэрээний үндсэн дээр хийгддэг үл хөдлөх хөрөнгийн үйл ажиллагаа</t>
  </si>
  <si>
    <t>6820</t>
  </si>
  <si>
    <t>Төлбөр эсвэл гэрээний үндсэн дээр хийгддэг үл хөдлөх хөрөнгийн үйл ажиллагаа, үл хөрөнгийн холбогдох үйлчилгээ энд орно:
-   үл хөдлөх хөрөнгийн агент болон брокерын үйл ажиллагаа
-   төлбөр эсвэл гэрээний үндсэн дээр хийгдэж байгаа үл хөдлөх хөрөнгийг ху</t>
  </si>
  <si>
    <t>69</t>
  </si>
  <si>
    <t>Хуулийн үйл ажиллагаа</t>
  </si>
  <si>
    <t>691</t>
  </si>
  <si>
    <t>6910</t>
  </si>
  <si>
    <t xml:space="preserve">Энэ ангид хамаарна:
-   шүүгч эсвэл бусад хуулийн төлөөлөгчөөр, эсвэл тэдгээрийн удирдлаган дор, эсвэл өмгөөллийн зөвлөлийн гишүүний нэг талын сонирхлыг нөгөө талын эсрэг хуулийн танилцуулга хийх үйл ажиллагаа: иргэний маргаанд зөвлөгөө өгөх, танилцуулга </t>
  </si>
  <si>
    <t>692</t>
  </si>
  <si>
    <t>Бүртгэл, нягтлан бодох бүртгэл болон аудитын үйл ажиллагаа; татварын асуудлаар зөвлөгөө өгөх</t>
  </si>
  <si>
    <t>6920</t>
  </si>
  <si>
    <t>Энэ ангид орно:
-   бизнесийн эсвэл бусад худалдааны хэлцлийн бичлэг хийх үйл ажиллагаа
-   санхүү бүртгэлийн болон аудитын үйл ажиллагаа
-   бүртгэлийн ажлын хяналт шалгалт болон тэдгээрийн үнэн байдлын сертификат
-   хувийн болон бизнесийн орлогын татва</t>
  </si>
  <si>
    <t>70</t>
  </si>
  <si>
    <t>Харьяалах дээд/толгой байгууллагын үйл ажиллагаа; менежментийн зөвлөгөө өгөх үйл ажиллагаа</t>
  </si>
  <si>
    <t>701</t>
  </si>
  <si>
    <t>Харьяалах дээд/толгой байгууллагын үйл ажиллагаа</t>
  </si>
  <si>
    <t>7010</t>
  </si>
  <si>
    <t>Бизнесийн байгууллага болон бусад байгууллагын менежментийн асуудалд зөвөлгөө өгөх, дэмжлэг үзүүлэх үйл ажиллагаа; стратегийн эсвэл зохион байгуулалтын төлөвлөлтийн боловсруулах, компани эсвэл үйлдвэрийн газрын шийдвэр гаргахад үүрэг гүйцэтгэгчийн үйл ажи</t>
  </si>
  <si>
    <t>702</t>
  </si>
  <si>
    <t>Менежментийн зөвлөгөө өгөх үйл ажиллагаа</t>
  </si>
  <si>
    <t>7020</t>
  </si>
  <si>
    <t>Стратегийн болон зохион байгуулалтын төлөвлөлт, санхүүгийн орчны асуудлаар шийдвэр гаргах; маркетингийн зорилго, бодлого; хүний нөөцийн бодлого; хэрэгжилт, төлөвлөлт; үйлдвэрлэлийн график болон хяналт, шалгалтын төлөвлөлт зэрэг бизнесийн болон бусад байгу</t>
  </si>
  <si>
    <t>71</t>
  </si>
  <si>
    <t>Архитектур болон инженерийн үйл ажиллагаа; техникийн туршилт, шинжилгээ</t>
  </si>
  <si>
    <t>711</t>
  </si>
  <si>
    <t>Архитектур, инженерийн үйл ажиллагаа болон холбогдох техникийн зөвлөх үйлчилгээ</t>
  </si>
  <si>
    <t>7110</t>
  </si>
  <si>
    <t>Архитектурын үйлчилгээ, инженерийн үйлчилгээ, төсөл зохиох үйл ажиллагаа, барилгын хяналтын үйлчилгээ болон судалгаа, газрын зургийн үйлчилгээ болон түүнтэй төстэй үйлчилгээ эрхлэх үйл ажиллагаа энэ ангид орно:
-   архитектурын зөвлөгөө өгөх үйл ажиллагаа</t>
  </si>
  <si>
    <t>712</t>
  </si>
  <si>
    <t>Техникийн туршилт, шинжилгээний ажил</t>
  </si>
  <si>
    <t>7120</t>
  </si>
  <si>
    <t>Энэ ангид орно:
-   төрөл бүрийн материал, бүтээгдэхүүний физик, химийн болон бусад аналитикийн туршилтын үйл ажиллагаа: дуу чимээ, чичиргээний туршилт; найрлаганы туршилт, эрдэс бодисын цэвэр ариун чанарын шалгалт гэх мэт; хүнсний бүтээгдэхүүний үйлдвэрл</t>
  </si>
  <si>
    <t>72</t>
  </si>
  <si>
    <t>Шинжлэх ухааны эрдэм шинжилгээ, ололт, судалгааны үйл ажиллагаа</t>
  </si>
  <si>
    <t>721</t>
  </si>
  <si>
    <t>Байгалийн ухааны эрдэм шинжилгээ, туршилт, судалгааны ажил</t>
  </si>
  <si>
    <t>7210</t>
  </si>
  <si>
    <t>Энэ ангид биотехнологийн судалгаа, шинжилгээ, туршилтын ажлаас илүүтэйгээр байгалийн шинжлэх ухаан, инженерийн судалгаа, шинжилгээ, туршилтын ажил орно. 
Үүнд: байгалийн шинжлэх ухааны судалгаа, шинжилгээ, хөгжил дэвшлийн үйл ажиллагаа; инженер, технологи</t>
  </si>
  <si>
    <t>722</t>
  </si>
  <si>
    <t>Нийгмийн ухаан эрдэм шинжилгээ, туршилт, судалгааны ажил</t>
  </si>
  <si>
    <t>7220</t>
  </si>
  <si>
    <t>Энэ ангид орно:
-   нийгмийн ухааны судалгаа, хөгжил
-   хүмүүнлэгийн судалгаа, хөгжил
-   нийгмийн ухаан, хүмүүнлэгийн асуудал давамгайлсан судалгаа, хөгжил
Зах зээлийн судалгаа 7320-т орно.</t>
  </si>
  <si>
    <t>73</t>
  </si>
  <si>
    <t>Сурталчилгааны ажил, зах зээлийн судалгаа</t>
  </si>
  <si>
    <t>731</t>
  </si>
  <si>
    <t>Зар, сурталчилгааны ажил</t>
  </si>
  <si>
    <t>7310</t>
  </si>
  <si>
    <t>Зар, сурталчилгааны материалын үйлдвэрлэл, медиа төлөвлөлт, тэдгээрийг худалдан авах зэрэг ажлыг оруулан бүх сурталчилгааны үйлчилгээгээр хангах үйл ажиллагаа энэ ангид орно:
-   сурталчилгааны компанит ажлийн зохиох, хэрэгжүүлэх үйл ажиллагаа: сонин, тог</t>
  </si>
  <si>
    <t>732</t>
  </si>
  <si>
    <t>Зах зээлийн судалгаа болон социологийн судалгааны үйл ажиллагаа</t>
  </si>
  <si>
    <t>7320</t>
  </si>
  <si>
    <t>Энэ ангид багтана:
-   статистикийн судалгаа, шинжилгээний үр дүнг гаргах үйл ажиллагааг оруулан шинэ бүтээгдэхүүнийг хөгжүүлэх, худалдааны урамшууллын зорилгоор хэрэглэгчийн худалдан авах сонирхол, олны танил бүтээгдэхүүн эсэх, зах зээлийн боломжийн суда</t>
  </si>
  <si>
    <t>74</t>
  </si>
  <si>
    <t>Мэргэжлийн, шинжлэх ухаан, техникийн ажлын бусад үйл ажиллагаа</t>
  </si>
  <si>
    <t>741</t>
  </si>
  <si>
    <t>Мэргэжлийн дизайны үйл ажиллагаа</t>
  </si>
  <si>
    <t>7410</t>
  </si>
  <si>
    <t>Энэ ангид орно:
-   бусад хувийн эсвэл өрхийн барааг оруулан нэхмэл эдлэл, хувцас, гутал, үнэт эдлэл, тавилга, бусад дотоод гоёл, засал чимэглэл болон бусад моодны барааны загварын ажил
-   график дизайнерын үйлчилгээ
-   дотоод гоёл, засал чимэглэлийн үй</t>
  </si>
  <si>
    <t>742</t>
  </si>
  <si>
    <t>Гэрэл зургийн үйл ажиллагаа</t>
  </si>
  <si>
    <t>7420</t>
  </si>
  <si>
    <t xml:space="preserve">Энэ ангид орно:
-   худалдааны болон хэрэглэгчийн гэрэл зургийн үйлдвэрлэл: паспорт, сургууль, хуримын ёслолын гэх мэт хөрөг зураг; худалдааны, хэвлэлийн, файшн загвар, үл хөдлөх хөрөнгө эсвэл аялал жуулчлалын зорилготой гэрэл зураг; агаараас гэрэл зураг </t>
  </si>
  <si>
    <t>749</t>
  </si>
  <si>
    <t>Дээрх ангиудад ороогүй мэргэжлийн, шинжлэх ухааны болон техникийн бусад үйл ажиллагаа</t>
  </si>
  <si>
    <t>7490</t>
  </si>
  <si>
    <t>Худалдааны хэрэглэгчдэд голлон зориулсан өргөн хэмжээний төрөл бүрийн үйлчилгээ энд орно. Илүү нарийн мэргэжлийн, шинжлэх ухааны болон техникийн ур чадварын түвшин болох зайлшгүй үйл ажиллагаа багтах бөгөөд тогтмол, өдөр тутмын үүрэг болох богино хугацаан</t>
  </si>
  <si>
    <t>75</t>
  </si>
  <si>
    <t>Мал эмнэлгийн үйл ажиллагаа</t>
  </si>
  <si>
    <t>750</t>
  </si>
  <si>
    <t>7500</t>
  </si>
  <si>
    <t>Энэ ангид орно:
-   фермерийн мал амьтдын хяналтын үйл ажиллагаа, мал, амьтдын эрүүл мэндийн асаргаа
-   гэрийн тэжээвэр амьтдын хяналтын үйл ажиллагаа, мал, амьтдын эрүүл мэндийн асаргаа
Эдгээр үйл ажиллагаануудыг мэргэшсэн малын эмч хийх бөгөөд мал эмн</t>
  </si>
  <si>
    <t>УДИРДЛАГЫН БОЛОН ДЭМЖЛЭГ ҮЗҮҮЛЭХ ҮЙЛ АЖИЛЛАГАА</t>
  </si>
  <si>
    <t>77</t>
  </si>
  <si>
    <t>Түрээсийн болон лизингийн үйл ажиллагаа</t>
  </si>
  <si>
    <t>771</t>
  </si>
  <si>
    <t>Моторт тээврийн хэрэгслийн түрээс болон лизингийн үйл ажиллагаа</t>
  </si>
  <si>
    <t>7710</t>
  </si>
  <si>
    <t>Энд зорчигч машин (жолоочгүй); ачааны машин, хэрэглээний чиргүүл болон амралт зугаалгын тээврийн хэрэгсэл зэрэг тээврийн хэрэгслийн түрээс болон үйл ажиллагааны лизинг орно.
Энэ ангид дараахь үйл ажиллагаа орохгүй:
-   тээврийн хэрэгсэл, ачааны машиныг ж</t>
  </si>
  <si>
    <t>772</t>
  </si>
  <si>
    <t>Хувийн болон өрхийн хэрэглээний барааны түрээс болон лизингийн үйл ажиллагаа</t>
  </si>
  <si>
    <t>7721</t>
  </si>
  <si>
    <t>Амралт зугаалгын болон спортын барааны түрээс болон лизингийн үйл ажиллагаа</t>
  </si>
  <si>
    <t>Амралтын усан онгоц, завь, далбаат завь, дугуй, эргийн сандал, нарын халхавч, шүхэр, цана болон спортын бусад төхөөрөмж гэх мэт амралт зугаалга, спортын барааны түрээс энэ ангид орно.
Энэ ангид дараахь үйл ажиллагаа орохгүй:
-   видео хуурцаг, дискний тү</t>
  </si>
  <si>
    <t>7722</t>
  </si>
  <si>
    <t>Видео хуурцаг, дискний түрээсийн үйл ажиллагаа</t>
  </si>
  <si>
    <t>Видео хуурцаг, бичлэг, CD, DVD зэргийн түрээсийн үйл ажиллагаа энд орно.</t>
  </si>
  <si>
    <t>7729</t>
  </si>
  <si>
    <t>Хувийн болон өрхийн хэрэглээний өөр ангид ороогүй бусад барааны түрээсийн үйл ажиллагаа</t>
  </si>
  <si>
    <t xml:space="preserve">Өрх эсвэл үйлдвэрлэлд хэрэглэгдэх өрхийн болон хувийн хэрэглээний төрөл бүрийн (амралт зугаа цэнгэлийн болон спортын тоног төхөөрөмжийг оруулахгүйгээр) барааны түрээс энд орно: нэхмэл эдлэл, хувцас болон гутал; тавилга, вааран болон шилэн сав суулга, гал </t>
  </si>
  <si>
    <t>773</t>
  </si>
  <si>
    <t>Дээрх бүлэгт ороогүй бусад биет материаллаг хөрөнгө, машин, тоног төхөөрөмжийн түрээс болон лизингийн үйл ажиллагаа</t>
  </si>
  <si>
    <t>7730</t>
  </si>
  <si>
    <t>Энэ ангид орно:
-   үйлдвэрийн газарт ихэвчлэн хэрэглэглэх үндсэн хөрөнгийн бусад машин, тоног төхөөрөмжийг жолоочгүйгээр/операторгүйгээр түрээслүүлэх, үйл ажиллагааны лизинг: хөдөлгүүр, турбин; машины багаж хэрэгсэл; уурхайн болон газрын тосны тоног төхө</t>
  </si>
  <si>
    <t>774</t>
  </si>
  <si>
    <t>Зохиогчийн эрх нь хамгаалагдсанаас бусад оюуны өмчийн бүтээгдэхүүний лизингийн үйлчилгээ</t>
  </si>
  <si>
    <t>7740</t>
  </si>
  <si>
    <t xml:space="preserve">Хөрөнгө эзэмшигчдэд төлөгдөх франчэйзийн төлбөр эсвэл лизензийн төлбөр, хураамж гэх мэт өөр бусад хүмүүст оюуны өмчийн хөрөнгийг хэрэглэх боломжийг олгосон үйл ажиллагаа энд орно. Эдгээр хөрөнгийг хэрэглэх арга зам нь өөр өөр байж болно. Тухайлбал, дахин </t>
  </si>
  <si>
    <t>78</t>
  </si>
  <si>
    <t>Хөдөлмөр эрхлэлтийн үйл ажиллагаа</t>
  </si>
  <si>
    <t>781</t>
  </si>
  <si>
    <t>Хөдөлмөр зохицуулалтын албаны үйл ажиллагаа</t>
  </si>
  <si>
    <t>7810</t>
  </si>
  <si>
    <t xml:space="preserve">Энэ ангид сул чөлөөтэй ажлын байрны жагсаалт гаргах, хөдөлмөр эрхлэлтийн агентлагийн ажилтнуудаас бусад ажилд орох хүсэлт гаргагчдыг ажлын байранд илгээх, байршуулах үйл ажиллагаа багтана.
Энэ ангид орно:
-   ажилтан хайх болон сонгож илгээх, байршуулах </t>
  </si>
  <si>
    <t>782</t>
  </si>
  <si>
    <t>Ажил түр эрхлүүлэх агентлагийн үйл ажиллагаа</t>
  </si>
  <si>
    <t>7820</t>
  </si>
  <si>
    <t>Энэ ангид үйлчлүүлэгчдийн бизнест тодорхой хугацаанд гарсан ажиллах хүчний нэмэлт хэрэгцээнд түр туслах үйлчилгээний аж ахуйн нэгжийн ажилчдаар хангах үйл ажиллагаа орно. Гэхдээ энэ ангид үйлчлүүлэгчид нийлүүлсэн ажилчдаа ажлын талбар дээр шууд удирдлагаа</t>
  </si>
  <si>
    <t>783</t>
  </si>
  <si>
    <t>Хүний нөөцөөр хангах болон хүний нөөцийн менежментийн үйл ажиллагаа</t>
  </si>
  <si>
    <t>7830</t>
  </si>
  <si>
    <t>Үйлчлүүлэгчийн бизнесийг хүний нөөцөөр хангах үйлчилгээ энэ ангид орно. Тэдгээр нь хүний нөөцийн өргөн хүрээний асуудал болон ажиллагчдын менежментээр мэргэжсэн байна.
Тэдгээр нь ажиллагчдад хамааралтай цалингийн цэс, татвар болон бусад санхүүгийн болон х</t>
  </si>
  <si>
    <t>79</t>
  </si>
  <si>
    <t>Аялал, жуулчлалын агентлаг, аяллын оператор болон захиалгат бусад үйлчилгээний үйл ажиллагаа</t>
  </si>
  <si>
    <t>791</t>
  </si>
  <si>
    <t>Аялал, жуулчлалын агентлаг, аяллын операторын үйл ажиллагаа</t>
  </si>
  <si>
    <t>7911</t>
  </si>
  <si>
    <t>Аялал, жуулчлалын агентлагийн үйл ажиллагаа</t>
  </si>
  <si>
    <t>Олон нийт болон худалдааны үйлчлүүлэгчдэд үзүүлэх бөөний болон жижиглэнгийн үндсэн дээр хийгдэх аялал, жуулчлал, тээвэрлэлт, байр сууцаар хангах үйл ажиллагааны борлуулалтыг голлон эрхэлдэг агентлагийн үйл ажиллагаа энэ ангид багтана.</t>
  </si>
  <si>
    <t>7912</t>
  </si>
  <si>
    <t>Аяллын операторын үйл ажиллагаа</t>
  </si>
  <si>
    <t>Аялал, жуулчлалын агентлагаар эсвэл шууд аяллын оператораар дамжуулан хийгдсэн аяллыг зохион байгуулах үйл ажиллагаа энд орно. Аялал нь тээвэр, байр сууц, хоол хүнсээр гэх мэт бүхий л үйлчилгээг хамруулж болох ба музей, түүхийн эсвэл соёл урлагийн бүтээл,</t>
  </si>
  <si>
    <t>799</t>
  </si>
  <si>
    <t>Захиалгаар хийгдэх үйлчилгээ болон түүнд холбогдох туслах үйлчилгээ</t>
  </si>
  <si>
    <t>7990</t>
  </si>
  <si>
    <t>Аялагч, зочдыг мэдээллээр хангах, байр сууцаар хангахад туслалцаа үзүүлэх, хурал, цуглаан, уулзалт, хүлээн авалтыг байраар хангах; орон байрыг хэсэг хугацаагаар солилцох үйлчилгээ; болон аялал жуулчлалтай холбоотой бусад захиалгат үйлчилгээ (тээвэрлэлт, з</t>
  </si>
  <si>
    <t>80</t>
  </si>
  <si>
    <t>Аюулгүйн хамгаалал, мөрдөх үйл ажиллагаа</t>
  </si>
  <si>
    <t>801</t>
  </si>
  <si>
    <t>Хувийн харуул хамгаалалтын үйл ажиллагаа</t>
  </si>
  <si>
    <t>8010</t>
  </si>
  <si>
    <t>Энэ ангид дараахь нэг эсвэл хэд хэдэн үйл ажиллагаа орно: харуул хамгаалалт болон эргүүлийн үйлчилгээ, тээврийн хэрэгслээр зөөх мөнгө, баримт/тасалбар эсвэл үнэт бусад эдлэл зэрэг өмч хөрөнгө, тоног төхөөрөмжтэй хамт хамгаалахын тулд цуглуулах, түгээх үйл</t>
  </si>
  <si>
    <t>802</t>
  </si>
  <si>
    <t xml:space="preserve">Аюулгүйн хамгаалалтын системээр хангах үйл ажиллагаа </t>
  </si>
  <si>
    <t>8020</t>
  </si>
  <si>
    <t>Энэ ангид орно:
-   хулгайн болон галын аюулгүйн дохиоллын систем, тэдгээрийн засвар, үйлчилгээг оруулан цахилгаан дохиолол хамгаалалт системийн хяналт, алсын хяналт, шинжилгээний үйл ажиллагаа
-   суурилуулах, засварлах, дахин барих, механик тохиргоог хи</t>
  </si>
  <si>
    <t>803</t>
  </si>
  <si>
    <t>Мөрдөх үйл ажиллагаа</t>
  </si>
  <si>
    <t>8030</t>
  </si>
  <si>
    <t>Мөрдөн байцаалт, мөрдөх үйл ажиллагаа энэ ангид орно. Бүх төрлийн үйлчлүүлэгчийн мөрдлөгийн зорилгоос үл хамааран явуулах биеэ даасан, хувийн мөрдөгчийн үйл ажиллагаа энэ ангид орно.</t>
  </si>
  <si>
    <t>81</t>
  </si>
  <si>
    <t>Байшин, барилга болон цэцэрлэгжилт, газрын гадаргыг арчлах, хамгаалах үйл ажиллагаа</t>
  </si>
  <si>
    <t>811</t>
  </si>
  <si>
    <t>Байгууллагын үйл ажиллагаанд туслах үйлчилгээ</t>
  </si>
  <si>
    <t>8110</t>
  </si>
  <si>
    <t>Хэрэглэгчийн шаардлагатай нэмэлт үйлчилгээг хангах туслах үйл ажиллагаа энэ ангид орно.
Ерөнхий дотоод цэвэрлэгээ, засвар үйлчилгээ, хаягдал хог авах, харуул, аюулгүй байдал, шуудангийн үйлчилгээ, хүлээн авах үйлчилгээ, угаалгын газар, түүний холболдолтой</t>
  </si>
  <si>
    <t>812</t>
  </si>
  <si>
    <t>Цэвэрлэгээний үйл ажиллагаа</t>
  </si>
  <si>
    <t>8121</t>
  </si>
  <si>
    <t>Байшин, барилгын дотор цэвэрлэгээний үйл ажиллагаа</t>
  </si>
  <si>
    <t>Бүх төрлийн байшин, барилгын ерөнхий (тусгайлсан бус) цэвэрлэгээний үйл ажиллагаа энэ ангид орно. Үүнд албан газар; үйлдвэр; дэлгүүр; институт, сургууль, соёлын байгууллагууд; бизнесийн болон мэргэжлийн бусад байгууллага болон орон сууц
Эдгээр үйл ажилла</t>
  </si>
  <si>
    <t>8129</t>
  </si>
  <si>
    <t>Байшин, барилга, үйлдвэрийн газрын гадна цэвэрлэгээний үйл ажиллагаа</t>
  </si>
  <si>
    <t>Энэ ангид дараахь үйл ажиллагаа орно:
-   албан газар, үйлдвэр, дэлгүүр, институт болон бизнесийн болон мэргэжлийн бусад байгууллагын болон олон өрөөтэй орон сууцны барилгыг оруулаад бүх төрлийн байшин, барилгын гаднах цэвэрлэгээний ажил
-   цонхны цэвэрл</t>
  </si>
  <si>
    <t>813</t>
  </si>
  <si>
    <t>Газар хамгаалах, арчлах үйлчилгээ</t>
  </si>
  <si>
    <t>8130</t>
  </si>
  <si>
    <t xml:space="preserve">Энэ ангид ургамал суулгах, арчилгаа, үйлчилгээний ажил орно:
-   цэцэрлэг, цэцэгт хүрээлэнгийн: хувийн, нийтийн байшингийн; олон нийтийн болон хагас нийтийн байшин, барилга (сургууль, эмнэлэг, захиргааны барилга, сүмийн барилга гэх мэт); хотын захиргааны </t>
  </si>
  <si>
    <t>82</t>
  </si>
  <si>
    <t>Албан байгууллагын удирдлагын болон туслах үйл ажиллагаа, бизнесийн бусад туслах үйл ажиллагаа</t>
  </si>
  <si>
    <t>821</t>
  </si>
  <si>
    <t>Албан газрын удирдлагын болон туслах үйл ажиллагаа</t>
  </si>
  <si>
    <t>8211</t>
  </si>
  <si>
    <t xml:space="preserve">Гэрээ, төлбөрийн үндсэн дээр бусдад хийх санхүүгийн төлөвлөлт, данс тооцоо хийх, бүртгэлийг хадгалах, ажилтныг хувиарлалтын асуудал болон бусад ложистик, зохион байгуулалтын арга хэмжээ энэ ангид орно.
Бизнесийг бүхэлд нь бүтнээр явуулах  үйл ажиллагааг </t>
  </si>
  <si>
    <t>8219</t>
  </si>
  <si>
    <t>Зураг олшруулах, баримт бэлтгэх болон албан газрын үйл ажиллагааг дэмжсэн бусад тусгай туслах үйл ажиллагаа</t>
  </si>
  <si>
    <t>Төрөл бүрийн бичиг баримтыг олшруулах үйл ажиллагаа, баримт бичиг бэлтгэх болон албан газрын үйл ажиллагааг дэмжсэн бусад тусгай туслах үйл ажиллагаа энд орно. Баримт бичгийг олшруулах/хэвлэх үйл ажиллагаа зэрэг богино хугацааны хэвлэх үйл ажиллагаа энд б</t>
  </si>
  <si>
    <t>822</t>
  </si>
  <si>
    <t>Утасны дуудлагын төвийн үйлчилгээ</t>
  </si>
  <si>
    <t>8220</t>
  </si>
  <si>
    <t xml:space="preserve">Энэ ангид дараахь үйл ажиллагаа орно:
-   гаднаас дуудлага авах дуудлагын төвийн үйлчилгээ, үйлчлэгчдийн асуусан лавлагааг операторын тусламжтайгаар гүйцэтгэх, автомат хариултыг түгээх, компьютерын телефон системийн бүрдүүлэлт, интерактив дууны хариултын </t>
  </si>
  <si>
    <t>823</t>
  </si>
  <si>
    <t>Хурал, цуглаан болон худалдааны үзүүлбэр/шоу зохион байгуулах үйл ажиллагаа</t>
  </si>
  <si>
    <t>8230</t>
  </si>
  <si>
    <t>Бизнесийн болон худалдааны шоу/үзүүлбэр, хурал, цуглаан, бага хурал болон уулзалт зэрэг арга хэмжээний менежмент болон/эсвэл урамшуулал, зохион байгуулалтын үйл ажиллагаа энд орно. Эдгээр арга хэмжээ зохион байгуулагдаж байгаа газрын менежментээр үйл ажил</t>
  </si>
  <si>
    <t>829</t>
  </si>
  <si>
    <t>Дээрх бүлэгт ороогүй бизнесийн туслах үйл ажиллагаа</t>
  </si>
  <si>
    <t>8291</t>
  </si>
  <si>
    <t>Цуглуулах агентлаг, зээлийн товчооны үйл ажиллагаа</t>
  </si>
  <si>
    <t xml:space="preserve">Данс эсвэл өр барагдуулах үйлчилгээ зэрэг үйлчлэгчдийн нэхэмжлэл, төлбөрийн шилжүүлэг цуглуулах үйл ажиллагаа энэ ангид орно. 
Зээл, хувь хүмүүсийн ажил эрхлэлтийн тухай түүх, бизнесийн зээлийн түүх болон санхүүгийн байгууллага, үүргийн худалдаачин болон </t>
  </si>
  <si>
    <t>8292</t>
  </si>
  <si>
    <t>Савлах үйл ажиллагаа</t>
  </si>
  <si>
    <t xml:space="preserve">Энэ ангид орно:
-   автомат үйл ажиллагаатайгаас үл хамааран гэрээ, төлбөрийн үндсэн дээр хийгдэж байгаа савлах үйл ажиллагаа
-   ундаа болон хоолыг оруулан шингэн зүйлсийг савлах үйл ажиллагаа
-   хатуу зүйлсийн савлагаа (мөнгөн цаасаар бүрхсэн гэх мэт)
</t>
  </si>
  <si>
    <t>8299</t>
  </si>
  <si>
    <t>Дээрх ангид ороогүй бизнесийн бусад туслах үйл ажиллагаа</t>
  </si>
  <si>
    <t>Энэ ангид дараахь туслах үйл ажиллагаа орно:
-   шүүхийн шууд үйл ажиллагааны үг бүрчилсэн болон таталган/хурдан бичлэг хийх, бичлэг хийсэн материалыг галиглах, тухайлбал: шүүхийн тайлан эсэв таталсан бичлэгийн үйлчилгээ; нийтийн таталган (хурдан) бичих ү</t>
  </si>
  <si>
    <t>ТӨРИЙН УДИРДЛАГА БА БАТЛАН ХАМГААЛАХ ҮЙЛ АЖИЛЛАГАА, АЛБАН ЖУРМЫН НИЙГМИЙН ХАМГААЛАЛ</t>
  </si>
  <si>
    <t>84</t>
  </si>
  <si>
    <t>841</t>
  </si>
  <si>
    <t>Төрийн удирдлага  болон орон нутгийн эдийн засаг, нийгмийн бодлогын үйл ажиллагаа</t>
  </si>
  <si>
    <t>8411</t>
  </si>
  <si>
    <t>Төрийн удирдлагын үйл ажиллагаа</t>
  </si>
  <si>
    <t xml:space="preserve">Энэ ангид орно:
-   улс, бүс, орон нутгийн гүйцэтгэх ба хууль тогтоох засаглал
-   санхүүгийн үйл ажиллагааны удирдлага ба хяналт: татварын тогтолцооны үйл ажиллагаа; бараа үйлчилгээний татвар, хураамжын цуглуулалт ба зөрчлийн торгууль; гаалийн удирдлага
</t>
  </si>
  <si>
    <t>8412</t>
  </si>
  <si>
    <t>Нийгмийн хамгааллаас бусад эрүүл мэнд, боловсрол, соёл урлагийн үйлчилгээ болон нийгмийн бусад үйлчилгээ</t>
  </si>
  <si>
    <t>Энэ ангид орно: 
 - хүний сайн сайхан байдлыг дээшлүүлэх зорилготой улсын ба олон нийтийн байгууллагын хөтөлбөрүүд, тухайлбал, эрүүл мэнд; боловсрол; соёл урлаг; спорт; амралт; байгаль орчин; орон сууц; нийгмийн үйлчилгээнүүд
 - дээрх хамрах хүрээтэй холб</t>
  </si>
  <si>
    <t>8413</t>
  </si>
  <si>
    <t>Бизнесийг үр ашигтай эрхлэн явуулахад дэмжлэг үзүүлэх, удирдан зохицуулах үйл ажиллагаа</t>
  </si>
  <si>
    <t xml:space="preserve">Энэ ангид орно:
-   татаасын хуваарилалтыг оруулан эдийн засгийн янз бүрийн салбарт үзүүлэх төрийн удирдлага ба зохицуулалтын үйл ажиллагаа: ХАА; газар ашиглалт; эрчим хүч ба ашигт малтмалын олборлолт; дэд бүтэц; тээвэр; холбоо; зочид буудал ба жуулчлал; </t>
  </si>
  <si>
    <t>842</t>
  </si>
  <si>
    <t>Нийгэмд үзүүлэх үйлчилгээ</t>
  </si>
  <si>
    <t>8421</t>
  </si>
  <si>
    <t>Гадаад харилцааны үйл ажиллагаа</t>
  </si>
  <si>
    <t>Энэ ангид орно: 
-   гадаад хэргийн яам, гадаадад суугаа элчин, дипломат, консулын төлөөлөгчийн газар  болон олон улсын байгууллагын  газруудын үйл ажиллагаа,  удирдлага
-   хилийн чанадад мэдээлэл сурталчилгаагаар хангах, соёлын үйлчилгээ үзүүлэхэд чиглэ</t>
  </si>
  <si>
    <t>8422</t>
  </si>
  <si>
    <t>Батлан хамгаалах үйл ажиллагаа</t>
  </si>
  <si>
    <t>Энэ ангид орно:
-   газар, усан зам, агаар болон сансрын цэргийн хүчин гэх мэт батлан хамгаалах үйл ажиллагаа, хяналт, удирдлага: усан зам, агаарын хүчин болон байлдааны  хүчин; инженер, тээвэр, холбоо, тагнуул, материал, бие бүрэлдэхүүн болон байлдааны б</t>
  </si>
  <si>
    <t>8423</t>
  </si>
  <si>
    <t>Нийгмийн хэв журам, аюулгүй байдлын үйл ажиллагаа</t>
  </si>
  <si>
    <t>Энэ ангид орно: 
-   байнгын болон туслах цагдаагийн хүчин,  хил, боомт, эргийн хамгаалалт  болон замын хөдөлгөөн зохицуулалт, гадаадын иргэдийн бүртгэл, баривчлах, хорих үйл ажиллагааны бүртгэлийн үйл ажиллагаа 
-   гал түймэртэй тэмцэх ба урьдчилан сэрг</t>
  </si>
  <si>
    <t>843</t>
  </si>
  <si>
    <t>Нийгмийн заавал хамгааллын үйл ажиллагаа</t>
  </si>
  <si>
    <t>8430</t>
  </si>
  <si>
    <t>Энэ ангид Засгийн газраас хэрэгжүүлж буй нийгмийн хамгааллын хөтөлбөрүүдийг удирдах ба санхүүжүүлэх үйл ажиллагаа орно. Үүнд өвчний, үйлдвэрлэлийн ослын болон ажилгүйдлийн даатгал; өндөр насны тэтгэвэр; жирэмсний болон амаржсаны, хөдөлмөрийн чадвар түр ал</t>
  </si>
  <si>
    <t>85</t>
  </si>
  <si>
    <t>851</t>
  </si>
  <si>
    <t>Сургуулийн өмнөх болон бага боловсрол олгох үйл ажиллагаа</t>
  </si>
  <si>
    <t>8510</t>
  </si>
  <si>
    <t>Энэ ангид хүүхдэд бие бялдрын хувьд эрүүл чийрэг, хэл яриа, хараа, сонсгол хэвийн, үндсэн хөдөлгөөнийг зөв гүйцэтгэдэг, ариун цэвэр, эрүүл ахуйн анхны хэвшилтэй болгох, сэтгэн бодох чадварыг хөгжүүлэх, хүмүүнлэг ёс, байгалийн юмс, үзэгдлийн талаар анхдагч</t>
  </si>
  <si>
    <t>852</t>
  </si>
  <si>
    <t>Дунд боловсрол олгох үйл ажиллагаа</t>
  </si>
  <si>
    <t>8521</t>
  </si>
  <si>
    <t>Суурь болон бүрэн дунд боловсрол олгох үйл ажиллагаа</t>
  </si>
  <si>
    <t>Энэ ангид урт хугацааны сургалт болон хүний хөгжлийн суурь тавигдах ба цаашид суралцах боловсролын давуу талыг эзэмших чадвартай болгох боловсролын төрөл байна. Энэ ангид эх хэлээрээ утга төгөлдөр найруулж бичих, ярих чадвар, гадаад хэлний зохих мэдлэг эз</t>
  </si>
  <si>
    <t>8522</t>
  </si>
  <si>
    <t>Техник, мэргэжлийн дунд боловсрол олгох үйл ажиллагаа</t>
  </si>
  <si>
    <t>Энэ ангид  сургалтын хөтөлбөр нь нарийн мэргэжилд илүү анхаарал хандуулах ба одоогийн эрхэлж байгаа болон ирээдүйд эрхлэх ажилтай нь холбоотой онолын ба практикийн мэдлэг олгоход ихэвчлэн чиглэгдсэн мэргэжлийн боловсрол олгох болон мэргэшүүлэх сургалт хам</t>
  </si>
  <si>
    <t>853</t>
  </si>
  <si>
    <t>Дээд боловсрол олгох үйл ажиллагаа</t>
  </si>
  <si>
    <t>8530</t>
  </si>
  <si>
    <t>Энэ ангид бакалавр болон дээд түвшний зэрэг олгох академик курс орно. Эдгээр түвшинд сурахад ахлах сургуулийн диплом эсвэл түүнтэй адилтгах ерөнхий боловсролыг эзэмшсэн байх шаардлагатай. 
Суралцагчдад шинжлэх ухаан, технологи, нийгэм хүмүүнлэгийн тодорхо</t>
  </si>
  <si>
    <t>854</t>
  </si>
  <si>
    <t>Бусад боловсрол олгох үйл ажиллагаа</t>
  </si>
  <si>
    <t>8541</t>
  </si>
  <si>
    <t>Спорт, чөлөөт цагт зориулсан үйл ажиллагаанд  боловсрол олгох үйл ажиллагаа</t>
  </si>
  <si>
    <t>Энэ ангид зуслан болон сургуулиар дамжуулан хувь хүн болон хэсэг бүлэгт зориулсан биеийн тамир спортын зааварчилгаа өгөх сургалтууд орно. Мөн оройн болон өдрийн биеийн тамир спортын зааварчилгаа өгөх сургалт орно. Харин мэргэжил олгох их, дээд сургууль, к</t>
  </si>
  <si>
    <t>8542</t>
  </si>
  <si>
    <t>Соёлын боловсрол олгох үйл ажиллагаа</t>
  </si>
  <si>
    <t xml:space="preserve">Энэ ангид урлаг, драм, хөгжмийн боловсрол олгох үйл ажиллагаа орно. Энэ төрлийн сургалт явуулдаг нэгжүүдийг “сургууль”, “студи”, “анги” гэж нэрлэж болно. Тэдгээр нь албан ёсоор зохион байгуулагдсан зааварчилгаа өгөх ба эдгээр нь ихэнхдээ сонирхол, чөлөөт </t>
  </si>
  <si>
    <t>8549</t>
  </si>
  <si>
    <t xml:space="preserve">Боловсролын бусад үйл ажиллагаа </t>
  </si>
  <si>
    <t>Энэ ангид 851-853-ийн ерөнхий боловсролоос бусад  ихэвчлэн насанд хүрэгчдэд олгодог зааварчилгаа, тусгай сургалт хамаарна. Энд их, дээд сургууль, коллежийн  сургалт орохгүй. Сургалтыг сургалтын газрын эсвэл хэрэглэгчийн сургалтын танхим, хувь хүнд зориулс</t>
  </si>
  <si>
    <t>855</t>
  </si>
  <si>
    <t>Боловсролын туслах үйл ажиллагаа</t>
  </si>
  <si>
    <t>8550</t>
  </si>
  <si>
    <t>Энд боловсролын үйл ажиллагаа болон боловсролын тогтолцоог дэмжихэд чиглэгдсэн туслах үйл ажиллагаа орно: 
-   боловсролын зөвөлгөө
-   боловсролын зааварчилгаа, зөвөлгөө өгөх үйлчилгээ
-   боловсролын шалгалтын үнэлгээний үйлчилгээ
-   боловсролын шалгал</t>
  </si>
  <si>
    <t>86</t>
  </si>
  <si>
    <t>Хүний эрүүл мэндийн үйл ажиллагаа</t>
  </si>
  <si>
    <t>861</t>
  </si>
  <si>
    <t>Эмнэлгийн үйл ажиллагаа</t>
  </si>
  <si>
    <t>8610</t>
  </si>
  <si>
    <t>Энэ ангид бүх шатны эмнэлгийн байгууллагуудын ажиллагаа (жишээлбэл, сум, сум дундын эмнэлэг, аймаг, дүүргийн эмнэлэг, эрүүл мэндийн нэгдэл, Бүсийн оношлогоо эмчилгээний төв, хорих байгууллагын эмнэлэг, төмөр замын эмнэлэг гэх мэт), төрөлжсөн нарийн мэргэж</t>
  </si>
  <si>
    <t>862</t>
  </si>
  <si>
    <t>Анагаахын болон шүдний тусламжийн  үйл ажиллагаа</t>
  </si>
  <si>
    <t>8620</t>
  </si>
  <si>
    <t>Энэ ангид дараахь үйл ажиллагаа орно. Үүнд: 
-   ерөнхий болон төрөлжсөн нарийн мэргэжлийн эмчийн эмчлэх болон зөвөлгөө өгөх үйл ажиллагаа  
-   шүд, эрүү нүүрний тусламжийн үйл ажиллагаа (шүдний эмчилгээ, хүүхдийн шүдний эмчилгээ, амны хөндийн эмгэгүүд г</t>
  </si>
  <si>
    <t>869</t>
  </si>
  <si>
    <t>Хүний эрүүл мэндийн бусад үйл ажиллагаа</t>
  </si>
  <si>
    <t>8690</t>
  </si>
  <si>
    <t>Энэ ангид сувилагч дунд мэргэжилтнүүдийн хүрээнд хийгдэж буй хараа шалгах, усан эмчилгээ, биеийн бариа засал, хумс засал, сэтгэл засал гэхмэт үйл ажиллагаанууд орно.
Дээрх үйл ажиллагаа нь урьдчилан сэргийлэх чиглэлээр бусад байгууллага (сургууль, компа</t>
  </si>
  <si>
    <t>87</t>
  </si>
  <si>
    <t>Оршин суугчдад үзүүлэх халамжийн үйл ажиллагаа</t>
  </si>
  <si>
    <t>871</t>
  </si>
  <si>
    <t>Асаргаа, сувилгааны үйл ажиллагаа</t>
  </si>
  <si>
    <t>8710</t>
  </si>
  <si>
    <t>Энэ ангид: 
-   өндөр настанд гэрээр үзүүлэх асаргаа, сувилгаа 
-   сувилал 
-   амралт сувиллын газрын асаргаа, сувилгаа 
-   асран хамгаалах газрууд 
-   асрамжийн газар орно.
Энэ ангид дараахь үйл ажиллагаа орохгүй: 
-   эрүүл мэндийн асрагч, сувилагч</t>
  </si>
  <si>
    <t>872</t>
  </si>
  <si>
    <t>Сэтгэц мэдрэлийн эмгэг, оюун ухааны хөгжлийн бэрхшээлтэй хүмүүсийг асрах, хамгаалах  үйл ажиллагаа</t>
  </si>
  <si>
    <t>8720</t>
  </si>
  <si>
    <t>Энэ ангид тусгай зөвшөөрөлтэй эмнэлгийн асрах үйл ажиллагаанаас бусад оршин суугчдыг хамгаалах, сэтгэл мэдрэлийн эмгэг, оюун ухааны хөгжлийн бэрхшээлтэй иргэдэд үзүүлэх үйлчилгээ багтана. 
Энэ ангид: 
-   архидан согтууруулах, мансууруулах эмгэгийг эмчлэ</t>
  </si>
  <si>
    <t>873</t>
  </si>
  <si>
    <t>Өндөр настан ба хөгжлийн бэрхшээлтэй иргэдийг асран хамгаалах үйл ажиллагаа</t>
  </si>
  <si>
    <t>8730</t>
  </si>
  <si>
    <t>Энэ ангид өөрсдийгөө бүрэн асарч хамгаалах, эсхүл бие даан тусдаа амьдрах чадваргүй өндөр настан, хөгжлийн бэрхшээлтэй хүмүүсийг орон байраар болон хувийн асаргаа үйлчилгээгээр хангах үйл ажиллагаа багтана. 
Асрах үйл ажиллагаанд орон байраар хангах, гэрэ</t>
  </si>
  <si>
    <t>879</t>
  </si>
  <si>
    <t>Оршин суугчдад үзүүлэх асаргаа, сувилгааны дээрх ангид ороогүй үйл ажиллагаа</t>
  </si>
  <si>
    <t>8790</t>
  </si>
  <si>
    <t>Энэ ангид өөрсдийгөө бүрэн асарч хамгаалах, эсхүл бие даан тусдаа амьдах чадваргүй өндөр настан, хөгжлийн бэрхшээлтэй иргэдээс бусад хүмүүсийг орон байраар болон хувийн асаргаа үйлчилгээгээр хангах үйл ажиллагаа багтана.
Энэ ангид эмчилгээний болон сурга</t>
  </si>
  <si>
    <t>88</t>
  </si>
  <si>
    <t>Зориулалтын байргүй нийгмийн тусламжийн үйл ажиллагаа</t>
  </si>
  <si>
    <t>881</t>
  </si>
  <si>
    <t>Өндөр настан, хөгжлийн бэрхшээлтэй хүмүүст үзүүлэх зориулалтын байргүй нийгмийн үйл ажиллагаа</t>
  </si>
  <si>
    <t>8810</t>
  </si>
  <si>
    <t>Энэ ангид төрийн, хувийн байгууллага болон үндэсний эсвэл орон нутгийн өөртөө туслах байгууллага болон зөвөлгөө өгдөг үйлчилгээний газрын мэргэжилтэнүүдээр  дамжуулан хийгдэх өндөр настан, хөгжлийн бэрхшээлтэй иргэдэд гэрээр эсвэл өөр газарт үзүүлэх нийгм</t>
  </si>
  <si>
    <t>889</t>
  </si>
  <si>
    <t>Зориулалтын байргүй нийгмийн тусламжийн бусад үйл ажиллагаа</t>
  </si>
  <si>
    <t>8890</t>
  </si>
  <si>
    <t>Энэ ангид төрийн, хувийн байгууллага, гамшгийн байгууллагууд болон үндэсний эсвэл орон нутгийн өөртөө туслах байгууллага болон зөвөлгөө өгөх үйлчилгээний газрын мэргэжилтнүүдээр дамжуулан гүйцэтгэгдэх хувь хүн, гэр бүлд үзүүлэх нийгмийн зөвөлгөө, ая тухта</t>
  </si>
  <si>
    <t xml:space="preserve">УРЛАГ, ҮЗВЭР, ТОГЛООМ НААДАМ </t>
  </si>
  <si>
    <t>90</t>
  </si>
  <si>
    <t>Бүтээл туурвих, урлаг, үзвэр үйлчилгээний үйл ажиллагаа</t>
  </si>
  <si>
    <t>900</t>
  </si>
  <si>
    <t>9000</t>
  </si>
  <si>
    <t>Энэ ангид өөрийнхөө үйлчлүүлэгчдийнхээ соёлын ба үзвэр үйлчилгээний сонирхол, хэрэгцээг хангах үйлчилгээ болон таатай нөхцөлийн бүрдүүлэх үйл ажиллагаа орно. 
Энэ нь бүтээгдэхүүн үйлчилгээ ба урамшуулал, оролцоо, амьд үзүүлбэр, тоглолт, олон нийтийг хамаа</t>
  </si>
  <si>
    <t>91</t>
  </si>
  <si>
    <t>Номын сан, архив, музей болон бусад соёлын үйл ажиллагаа</t>
  </si>
  <si>
    <t>910</t>
  </si>
  <si>
    <t>9101</t>
  </si>
  <si>
    <t>Номын сан ба архивын үйл ажиллагаа</t>
  </si>
  <si>
    <t>Энэ ангид орно:
-   номын сангийн бүх төрлийн мэдээлэл болон бичиг баримт бичиг, номын сангийн үйл ажиллагаа, унших, сонсох ба үзэх танхимууд; оюутан, эрдэм шинжилгээний ажилтан, мэргэжилтэн, засгийн газрын архивын үйл ажиллагаа эрхэлдэг байгууллагын гишү</t>
  </si>
  <si>
    <t>9102</t>
  </si>
  <si>
    <t>Музей ба түүхийн дурсгалт газар, байшин барилга үзүүлэх үйл ажиллагаа</t>
  </si>
  <si>
    <t>Энэ ангид урлагийн музей, үнэт эдлэлийн, тавилгын, хувцас, шавар ваарын эдлэлийн, мөнгөн эдлэлийн музей; байгалийн үзэсгэлэнт түүхэн газар, шинжлэх ухаан болон технологийн музей, цэргийн түүхэн музей; тусгайлсан бусад музейнууд; агаарын болон огторгуйн му</t>
  </si>
  <si>
    <t>9103</t>
  </si>
  <si>
    <t>Ургамлын болон амьтны хүрээлэнгүүд, байгалийн үзэсгэлэнт газрын үйл ажиллагаа</t>
  </si>
  <si>
    <t>Энэ ангид хүүхдүүдэд зориулагдсан амьтны хүрээлэн болон, ургамлын, амьтны хүрээлэнгийн үйл ажиллагаа, зэрлэг амьтадтай дархан цаазтай газрыг оруулан байгалийн үзэсгэлэнт газруудын үйл ажиллагаа орно.
Энэ ангид дараахь үйл ажиллагаа орохгүй:
-   газрын га</t>
  </si>
  <si>
    <t>92</t>
  </si>
  <si>
    <t>Мөрийтэй тоглоомын газрын үйл ажиллагаа</t>
  </si>
  <si>
    <t>920</t>
  </si>
  <si>
    <t>9200</t>
  </si>
  <si>
    <t xml:space="preserve">Энэ ангид дараахь мөрийтэй тоглоомын үйл ажиллагаа багтана:
-   сугалаа борлуулах
-   зоос хийж тоглуулдаг мөрийтэй машинт тоглоомын үйл ажиллагаа
-   зоос хийж ажиллуулдаг тоглоомын үйл ажиллагаа
-   виртуал, интернэт мөрийтэй тоглоомын үйл ажиллагаа 
- </t>
  </si>
  <si>
    <t>93</t>
  </si>
  <si>
    <t>Спорт, зугаа цэнгэл, чөлөөт цагийн үйл ажиллагаа</t>
  </si>
  <si>
    <t>931</t>
  </si>
  <si>
    <t>Спортын үйл ажиллагаа</t>
  </si>
  <si>
    <t>9311</t>
  </si>
  <si>
    <t>Спортын төхөөрөмжөөр хангах үйл ажиллагаа</t>
  </si>
  <si>
    <t xml:space="preserve">Энэ ангид орно:
-   гадна болон дотор зохиогддог спортын арга хэмжээний үйл ажиллагаа (нээлтэй, үзэгчийн суудалтай, суудалгүй хаалттай эсвэл бүрхсэн): хөлбөмбөг, хоккей, крикэт, бэйсбол, жай-алай стадион; авто зам, нохой, морин уралдааны зам; усан сан ба </t>
  </si>
  <si>
    <t>9312</t>
  </si>
  <si>
    <t>Спортын клубуудын үйл ажиллагаа</t>
  </si>
  <si>
    <t>Энэ ангид мэргэжлийн, хагас мэргэжлийн эсвэл сонирхогчийн клуб, спорт клубийн үйл ажиллагаа болон тэдгээр клубийн гишүүдийг спортын арга хэмжээнд оролцох боломжийг олгосон үйл ажиллагаа багтана.
Энэ ангид спортын клубуудын үйл ажиллагаа; хөлбөмбөгийн клу</t>
  </si>
  <si>
    <t>9319</t>
  </si>
  <si>
    <t>Спортын бусад үйл ажиллагаа</t>
  </si>
  <si>
    <t>Энэ ангид орно:
-   тоног төхөөрөмжөөр хангагдсан/хангагдаагүй спортын арга хэмжээний продюсор, ивээн тэтгэмжийн үйл ажиллагаа
-   хувийн тамирчин болон атлетикч, тэмцээний шүүгч, ерөнхий шүүгч, цаг зохицуулагч зэргийн үйл ажиллагаа
-   спортын лиги, зохи</t>
  </si>
  <si>
    <t>932</t>
  </si>
  <si>
    <t>Зугаа цэнгэл болон амралтын бусад үйл ажиллагаа</t>
  </si>
  <si>
    <t>9321</t>
  </si>
  <si>
    <t>Цэнгэлдэх хүрээлэн болон төв паркын үйл ажиллагаа</t>
  </si>
  <si>
    <t>Энэ ангид цэнгэлдэх хүрээлэн болон сэдэвчилсэн хүрээлэнгийн үйл ажиллагаа орно. Механик жолоодлого, усан жолоодлого, тоглоом, үзүүлбэр, сэдэвчилсэн үзэсгэлэн, хээрийн зугаалга зэрэг төрөл бүрийн үзүүлбэр, аттракцион энэ ангид багтана.</t>
  </si>
  <si>
    <t>9329</t>
  </si>
  <si>
    <t>Дээрх ангид ороогүй цэнгэлдэх хүрээлэн, амралт, зугаа цэнгэлийн бусад үйл ажиллагаа</t>
  </si>
  <si>
    <t>Дээрх ангид ороогүй цэнгэлдэх хүрээлэн, амралт, зугаа цэнгэлийн бусад (цэнгэлдэх хүрээлэн болон сэдэвчилсэн паркын үйл ажиллагаанаас бусад) үйл ажиллагаа орно:</t>
  </si>
  <si>
    <t>ҮЙЛЧИЛГЭЭНИЙ БУСАД ҮЙЛ АЖИЛЛАГАА</t>
  </si>
  <si>
    <t>94</t>
  </si>
  <si>
    <t>Гишүүнчлэл бүхий байгууллагын үйл ажиллагаа</t>
  </si>
  <si>
    <t>941</t>
  </si>
  <si>
    <t xml:space="preserve">Бизнесийн ажил олгогчийн болон мэргэжлийн гишүүнчлэл бүхий байгууллагын үйл ажиллагаа </t>
  </si>
  <si>
    <t>9411</t>
  </si>
  <si>
    <t>Бизнесийн ажил олгогчдын гишүүнчлэл бүхий байгууллагын үйл ажиллагаа</t>
  </si>
  <si>
    <t xml:space="preserve">Энэ ангид орно: 
-   ХАА, эдийн засгийн өсөлт, тухайлсан газарзүйн бүс нутгийн цаг уур эсвэл бизнесийн үйл ажиллагааны  гадна байгаа улс төрийн салбар зэргийг оруулаад, бизнес болон худалдааны тусгай талбар дээрх үйлдвэрийн хөгжил, цэцэглэлт нь гишүүдийн </t>
  </si>
  <si>
    <t>9412</t>
  </si>
  <si>
    <t>Мэргэжлийн гишүүнчлэл бүхий байгууллагуудын үйл ажиллагаа</t>
  </si>
  <si>
    <t>Энэ ангид орно: 
-   тухайн шинжлэх ухааны салбарын үйл ажиллагаа зарчим эсвэл мэргэжлийн ажлын туршлага эсвэл техникийн асуудалд  гишүүдийн ашиг сонирхол нь төвлөрсөн байгууллугуудын үйл ажиллагаа тухайлбал, эмнэлгийн холбоо, хуульчдын холбоо, нягтлан бо</t>
  </si>
  <si>
    <t>942</t>
  </si>
  <si>
    <t>Үйлдвэрчний эвлэлийн үйл ажиллагаа</t>
  </si>
  <si>
    <t>9420</t>
  </si>
  <si>
    <t>Энэ ангид орно:
-   ажиллагчдын хөдөлмөрийн байгууллага болон үйлдвэрчний байгууллагуудад ашиг сонирхлыг дэмжих үйл ажиллагаа (ийм төрлийн байгууллагуудын боловсролын үйл ажиллагаа орохгүй)
Мөн түүнчлэн багтана:
-   гол төлөв ажлын нөхцөл, цалинтай холбо</t>
  </si>
  <si>
    <t>949</t>
  </si>
  <si>
    <t>Гишүүнчлэл бүхий бусад байгууллагын үйл ажиллагаа</t>
  </si>
  <si>
    <t>9491</t>
  </si>
  <si>
    <t>Шашны байгууллагын үйл ажиллагаа</t>
  </si>
  <si>
    <t>Энэ ангид багтана:
-   сүм, дуган, хүрээ хийд болон өөр бусад газарт итгэл, бишрэлтэй холбоотой үйлчилгээг шууд үзүүлдэг шашны байгууллага, хувь хүмүүсийн үйл ажиллагаа
-   хүрээ хийдийн болон гэлэнмаа нарын хийдийн үйл ажиллагаа
-   мөргөл, бясалгал хийж</t>
  </si>
  <si>
    <t>9492</t>
  </si>
  <si>
    <t>Улс төрийн байгууллагын үйл ажиллагаа</t>
  </si>
  <si>
    <t xml:space="preserve">Энэ ангид улс төрийн байгууллага, тэдгээрийг дэмжигч байгууллагууд тухайлбал, улс төрийн нам гэх мэт байгууллагын үйл ажиллагаа орно. Эдгээр байгууллага нь гол төлөв мэдээлэл тархаах, олон нийтийн харилцаа, хөрөнгө оруулах сан зэргийг оруулаад улс төрийн </t>
  </si>
  <si>
    <t>9499</t>
  </si>
  <si>
    <t>Гишүүнчлэл бүхий дээрх ангиудад заагдаагүй бусад байгууллагуудын үйл ажиллагаа</t>
  </si>
  <si>
    <t>Энэ ангид орно:
-   санг өсгөх үйл ажиллагаа, улс төрийн нөлөөлөл, бүх нийтийн боловсрол гэх мэт улс төрийн намын үндсэн үйл ажиллагаа биш засгийн газрын үйл ажиллагааны байгууллагуудын үйл ажиллагаа: хотын оршин суугчдын идэвхи санаачлага, эсвэл шилжих х</t>
  </si>
  <si>
    <t>95</t>
  </si>
  <si>
    <t>Хувийн болон өрхийн хэрэглээний бараа, компьютерын засвар, үйлчилгээ</t>
  </si>
  <si>
    <t>951</t>
  </si>
  <si>
    <t>Харилцаа, холбооны тоног төхөөрөмж, компьютерын засвар, үйлчилгээ</t>
  </si>
  <si>
    <t>9511</t>
  </si>
  <si>
    <t>Компьютер, түүний гадаад тоног төхөөрөмжийн  засвар, үйлчилгээ</t>
  </si>
  <si>
    <t>Энэ ангид тооцоолох машин, компьютер, түүний гадаад тоног төхөөрөмж болон цахилгаан тоног төхөөрөмжийн засварын үйл ажиллагаа орно. 
Энэ ангид дараахь тоног, төхөөрөмжийн засвар орно. Үүнд:
-   компьютерын дэлгэц
-   компьютерын лаптоп
-   цахилгаан соро</t>
  </si>
  <si>
    <t>9512</t>
  </si>
  <si>
    <t>Холбооны тоног төхөөрөмжийн засвар, үйлчилгээ</t>
  </si>
  <si>
    <t>Энэ ангид харилцаа, холбооны тоног төхөөрөмжийн засвар, үйлчилгээ орно. Тухайлбал:
-   утасгүй телефон 
-   гар утас
-   зөөгч модем 
-   факсын машин
-   холбооны дамжуулах тоног төхөөрөмж (зам/роутер,  гүүр, модем)  
-   хоёр замтай радио
-   худалдааны</t>
  </si>
  <si>
    <t>952</t>
  </si>
  <si>
    <t>Хувийн болон өрхийн хэрэглээний  барааны засвар, үйлчилгээ</t>
  </si>
  <si>
    <t>9521</t>
  </si>
  <si>
    <t>Цахилгаан хэрэгслийн засвар, үйлчилгээ</t>
  </si>
  <si>
    <t>Энэ ангид телевиз, радио хүлээн авагч; видео кассет бичигч (VCR); CD тоглуулагч; өрхийн зориулалттай видео камер гэх мэт хэрэглээний зориулалттай цахилгаан хэрэгслийн засвар, үйлчилгээ орно.</t>
  </si>
  <si>
    <t>9522</t>
  </si>
  <si>
    <t>Гэр, цэцэрлэгийн тоног төхөөрөмж, өрхийн цахилгаан хэрэгсэлийн засвар, үйлчилгээ</t>
  </si>
  <si>
    <t xml:space="preserve">Энэ ангид цэцэрлэг, гэрийн тоног төхөөрөмж болон өрхийн цахилгаан хэрэгслийг засвар, үйлчилгээ орно.
-   өрхийн зориулалттай цахилгаан хэрэгслийн засвар үйлчилгээ:  зуух, угаалгын машин, хувцас хатаагч, өрөөний агааржуулагч, хөргөгч гэх мэт
-   гэр болон </t>
  </si>
  <si>
    <t>9523</t>
  </si>
  <si>
    <t>Гутал, арьсан барааны  засвар, үйлчилгээ</t>
  </si>
  <si>
    <t>Энэ ангид гутал, савхин хувцасны засвар үйлчилгээний үйл ажиллагаа орно: 
-   урт гутал, гутал, цүнх, ачаа тээшийн болон түүнтэй адилтгах бараа таваар
-   гутлын өсгий тааруулах төхөөрөмж</t>
  </si>
  <si>
    <t>9524</t>
  </si>
  <si>
    <t>Гэрийн хэрэгсэл, тавилгын засвар, үйлчилгээ</t>
  </si>
  <si>
    <t>Энэ ангид албан тасалгааны тавилга ороод гэрийн тавилга, хэрэгслийг засах, сэргээн засах, сэргээн бүрэх, сэргээн дуусгах үйл ажиллагаа орно.</t>
  </si>
  <si>
    <t>9529</t>
  </si>
  <si>
    <t>Дээрх ангиудад тусгагдаагүй хувийн болон өрхийн барааны  засвар, үйлчилгээ</t>
  </si>
  <si>
    <t>Энэ ангид хувийн болон өрхийн барааны засвар үйлчилгээ орно:
-   унадаг дугуйн засвар 
-   хувцсанд  өөрчлөлт, засвар хийх
-   үнэт эдлэлд  өөрчлөлт, засвар хийх
-   ханын болон бугуйн цаг, тэдгээрийн эд анги, тухайлбал цагны гэр, өрхийн бүх төрлийн хэрэг</t>
  </si>
  <si>
    <t>96</t>
  </si>
  <si>
    <t xml:space="preserve">Хувийн үйлчилгээний бусад үйл ажиллагаа   </t>
  </si>
  <si>
    <t>960</t>
  </si>
  <si>
    <t>9601</t>
  </si>
  <si>
    <t xml:space="preserve">Арьс, арьсан  болон бүтээгдэхүүний, хими (хуурай) цэвэрлэгээ </t>
  </si>
  <si>
    <t>Энэ ангид орно: 
-   хувцас угаах, хими цэвэрлэгээ, индүүдэх гэх мэт бүх төрлийн хувцас (арьсан бүтээгдэхүүн ороод), даавуун эдлэлийг механик тоног төхөөрөмж гараар болон өөрөө ажилладаг төлбөрт машинаар нийтэд болон аж үйлдвэр, худалдааны салбарын үйлчлү</t>
  </si>
  <si>
    <t>9602</t>
  </si>
  <si>
    <t>Үсчин, гоо сайхны бусад үйлчилгээ</t>
  </si>
  <si>
    <t xml:space="preserve">Энэ ангид орно:
-   эрэгтэй, эмэгтэйчүүдийн үс угаах, чимэглэх, тайрах, тавих, будах, өнгө оруулах, долгион оруулах, тэгшлэх болон бусад төстэй үйл ажиллагаа
-   сахал хусах, авах үйл ажиллагаа
-   нүүрний массаж, маникюр, педикур, нүүр будах гэх мэт үйл </t>
  </si>
  <si>
    <t>9603</t>
  </si>
  <si>
    <t>Оршуулга, түүнтэй холбогдох үйл ажиллагаа</t>
  </si>
  <si>
    <t xml:space="preserve">-   хүн, амьтны цогцсыг чандарлах, оршуулах болон бусад холбогдох үйл ажиллагаа: цогцсыг чандарлах болон оршуулахад бэлтгэх, занданшуулах үйлчилгээ; чандарлах болон оршуулах ажиллагааг хангах; оршуулга тавих орон зайг бэлтгэх, түрээслэх
-   булшны чулууг </t>
  </si>
  <si>
    <t>9609</t>
  </si>
  <si>
    <t>Дээрх ангид ороогүй хувийн болон өрхийн барааны  засвар, үйлчилгээ</t>
  </si>
  <si>
    <t>Энэ ангид орно:
-   турк угаалгын онгоц, халуун ус, саун болон уурын банн, наран шарлага, бага, жижиг салон, массажны газар гэх мэт
-   зурхайн болон сүсэг бишрэлтэй холбогдолтой үйлчилгээ
-   харуул,  хамгаалалтын үйл ажиллагааг бүртгэх үйлчилгээ, гэрлэх</t>
  </si>
  <si>
    <t>ХҮН ХӨЛСЛӨН АЖИЛЛУУЛДАГ ӨРХИЙН ҮЙЛ АЖИЛЛАГАА; ӨРХИЙН ӨӨРИЙН ХЭРЭГЛЭЭНД ЗОРИУЛАН ҮЙЛДВЭРЛЭСЭН ХЭМЖЭЭГ НЬ ТОДОРХОЙЛОХ БОЛОМЖГҮЙ БҮТЭЭГДЭХҮҮН, ҮЙЛЧИЛГЭЭ</t>
  </si>
  <si>
    <t>97</t>
  </si>
  <si>
    <t>Хүн хөлслөн ажлуулдаг өрхийн үйл ажиллагаа</t>
  </si>
  <si>
    <t>970</t>
  </si>
  <si>
    <t>9700</t>
  </si>
  <si>
    <t>Энд зарц, тогооч, зөөгч, цэвэрлэгч, барлаг, шивэгчин, угаагч, цэцэрлэгч, манаач, малчин, ногоочин, байнгын харгалзагч, жолооч, хаалгач, гэрийн хүмүүжүүлэгч, хүүхэд асрагч, гэрийн багш, нарийн бичиг зэргийн ажил хийх үйл ажиллагаа зэрэг хувийн ажилтны цали</t>
  </si>
  <si>
    <t>98</t>
  </si>
  <si>
    <t>Өрхийн өөрийн хэрэглээнд зориулсан үйлдвэрлэсэн хэмжээг нь тодорхойлох боломжгүй бүтээгдэхүүн, үйлчилгээ</t>
  </si>
  <si>
    <t>981</t>
  </si>
  <si>
    <t>Өрхийн өөрийн хэрэглээнд зориулсан үйлдвэрлэсэн хэмжээг нь тодорхойлох боломжгүй бүтээгдэхүүн үйлдвэрлэл</t>
  </si>
  <si>
    <t>9810</t>
  </si>
  <si>
    <t>Өрхийн өөрийн хэрэглээнд зориулсан тодорхойлох боломжгүй бүтээгдэхүүн үйлдвэрлэлийг, өөрөөр хэлбэл, өөрийн хэрэглээнд зориулан үйлдвэрлэсэн төрөл бүрийн өрхийн үйлдвэрлэл энэ ангид орно.
Эдгээр үйл ажиллагаа нь ан агнуур, цэцэрлэгжүүлэлт, фермерийн үйл аж</t>
  </si>
  <si>
    <t>982</t>
  </si>
  <si>
    <t>Өрхийн өөрийн хэрэглээнд зориулсан үйлдвэрлэсэн хэмжээг нь тодорхойлох боломжгүй үйлчилгээ</t>
  </si>
  <si>
    <t>9820</t>
  </si>
  <si>
    <t>Өрхийн өөрийн хэрэглээнд зориулан хэмжээг нь тодорхойлох боломжгүй үйлчилгээ энэ ангид орно.
Эдгээр үйл ажиллагаа нь хоол хүнс боловсруулах, багш, өрхийн гишүүдийн асрах болон өрхийн хэрэглээнд зориулсан бусад үйлчилгээ багтана. Хэрэв өрхийн өөрийн хэрэгл</t>
  </si>
  <si>
    <t>ОЛОН УЛСЫН БАЙГУУЛЛАГА, СУУРИН ТӨЛӨӨЛӨГЧИЙН ҮЙЛ АЖИЛЛАГАА</t>
  </si>
  <si>
    <t>99</t>
  </si>
  <si>
    <t>990</t>
  </si>
  <si>
    <t>9900</t>
  </si>
  <si>
    <t xml:space="preserve">Энэ ангид Нэгдсэн үндэсний байгууллага, түүний төрөлжсөн системийн байгууллагууд, бүс нутгийн төлөөлөгчид, Олан улсын валютын сан, Дэлхийн банк, Дэлхийн гаалийн байгууллага, Эдийн засаг, хөгжлийн хамтын ажиллагааны байгууллага, Нефть экспортлогч орнуудын </t>
  </si>
  <si>
    <t>ЖИГНЭСЭН ДУНДАЖ ХҮҮ    (жилээр)</t>
  </si>
  <si>
    <t>Хэвийн бус зээл</t>
  </si>
  <si>
    <t>Эргэлзээтэй зээл</t>
  </si>
  <si>
    <t xml:space="preserve">                           б. Газар тариалан</t>
  </si>
  <si>
    <t xml:space="preserve">                      Үүнээс: а. Хөдөө аж ахуй</t>
  </si>
  <si>
    <t>ХАНШИЙН ТЭГШИТГЭЛ</t>
  </si>
  <si>
    <t>Тайлант сард олгосон зээлээс тухайн хугацаанд ангилал буурах боломжгүй тул хугацаа хэтэрсэн болон чанаргүй зээлийн хувьд Олгосон зээл гэсэн 2-р баганад ямар нэг дүн бичихгүй.</t>
  </si>
  <si>
    <t>б.      УЛСЫН (Public) - улсын байгууллагад олгосон зээл</t>
  </si>
  <si>
    <t>в.      ХУВИЙН (Private) - хувийн байгууллагад олгосон зээл</t>
  </si>
  <si>
    <t>д.      ИРГЭД (Individual) - иргэдэд олгосон зээл</t>
  </si>
  <si>
    <t>Зээлдэгчдийг улсын, хувийн, санхүүгийн байгууллага, иргэд болон бусад байгууллага гэж ангилахад "Санхүүгийн хэрэгслүүд болон хуримтлуулж тооцсон хүүний авлага, өглөгт секторын ангилал хийх заавар"-ыг баримтална. Бусад байгууллагад сан, холбоо, үйлдвэрчний эвлэл гэх зэрэг төрийн бус, олон нийтийн байгууллага хамрагдана.</t>
  </si>
  <si>
    <t xml:space="preserve">Cross-checks        </t>
  </si>
  <si>
    <t xml:space="preserve">Мөрийн дугаар </t>
  </si>
  <si>
    <t xml:space="preserve">Баганын дугаар </t>
  </si>
  <si>
    <t>Эдийн засгийн үйл ажиллагааны салбарын ангиллаарх зээлийн тайланг нөхөх заавар</t>
  </si>
  <si>
    <t>Энэхүү тайланг банкууд батлагдсан хугацаанд үнэн зөв мэдээлнэ.</t>
  </si>
  <si>
    <t>Эдийн засгийн үйл ажиллагааны салбарын ангиллаарх зээлийн тайлангийн үзүүлэлтийг сая төгрөгөөр гаргана.</t>
  </si>
  <si>
    <t>1. Зээлийг зориулалтаар нь эдийн засгийн үйл ажиллагааны салбараар Сангийн сайдын 2011 оны 4 дүгээр сарын 29-ний өдрийн 103 тоот тушаалын 1 дүгээр хавсралтаар баталсан “Эдийн засгийн бүх төрлийн үйл ажиллагааны салбарын ангилал”-ыг баримталж ангилна.</t>
  </si>
  <si>
    <t>2. Зээлийг хугацаа болон чанарын үзүүлэлтээр хэвийн, хугацаа хэтэрсэн болон чанаргүй (хэвийн бус, эргэлзээтэй, муу) гэж ангилахад Монголбанкны Ерөнхийлөгч, Сангийн сайдын 2017 оны А-193/228 тоот хамтарсан тушаалаар баталсан “Активыг ангилах, активын эрсдэлийн сан байгуулж, зарцуулах журам”-ыг мөрдөнө.</t>
  </si>
  <si>
    <t xml:space="preserve">3. Зээлийг ангилахдаа аж ахуйн нэгжүүдийн үйл ажиллагаа явуулж буй салбарт бус, тухайн зээлийг олгосон зориулалтаар нь ангилна. </t>
  </si>
  <si>
    <t xml:space="preserve">4. Эдийн засгийн үйл ажиллагааны салбараар ангилсан хугацаандаа байгаа зээлийг 1 хүртэл жилийн, 1-5 хүртэл жилийн, 5 ба түүнээс дээш жилийн хугацаатай гэж задалж үзүүлнэ. Аливаа зээлийг хугацаанаас нь хамааруулж эдгээр хугацааны аль нэгэнд ангилж, давхар харуулахгүй. </t>
  </si>
  <si>
    <t>5. Сарын эхний (1-р багана) болон эцсийн байдлаарх (10-р багана) зээлийн үлдэгдлийг өссөн дүнгээр харуулна.  Харин тайлант сард олгосон (2-р багана) болон төлөгдсөн зээлийн (4-р багана) дүн нь зөвхөн тухайн сард хийсэн гүйлгээний дүн болно. Тайлангаас хасагдах Дебет (8-р багана) болон Кредит (9-р багана), Ханшийн тэгшитгэл Дебет (6-р багана) болон Кредит (7-р багана), Сангаас хаагдсан (5-р багана) гүйлгээ нь мөн тайлант сард хийсэн гүйлгээ байна. Нийт зээлийн үлдэгдлийн төгрөгийн зээлийн үлдэгдлийг (11-р багана), төслөөр хэрэгжсэн төгрөгийн зээлийн үлдэгдлийг (12-р багана), төслөөр хэрэгжсэн гадаад валютын зээлийн үлдэгдлийг (13-р багана) тус тус ялгаж харуулна. Зээлдэгчдийн тоог төгрөгөөр (14-р багана), гадаад валютаар (15-р багана) олгосон байдлаар ялгаж харуулахаас гадна үүнээсээ төслөөр хэрэгжсэн зээлдэгчдийн тоог олгосон зээлийн хувьд (16-р багана) төгрөгөөр, гадаад валютаар (17-р багана) мөн ялгаж харуулна.</t>
  </si>
  <si>
    <t>6. Зээлийн тайлангийн үзүүлэлт хоорондын уялдаа холбоог хангана. Үүнд:</t>
  </si>
  <si>
    <t>6.1 Хугацаандаа байгаа зээлийн эцсийн үлдэгдэл (10-р багана) =Эхний үлдэгдэл (1-р багана) + Олгосон зээл (2-р багана) - Төлөгдсөн зээл (4-р багана) + Ханшийн тэгшитгэл Дебет (6-р багана) - Ханшийн тэгшитгэл Кредит (7-р багана) + Тайлангаас хасагдах Дебет гүйлгээ (8-р багана) - Тайлангаас хасагдах Кредит гүйлгээ (9-р багана)</t>
  </si>
  <si>
    <t>6.2 Хугацаа хэтэрсэн болон чанаргүй (хэвийн бус, эргэлзээтэй, муу) зээлийн эцсийн үлдэгдэл (10-р багана) = Эхний үлдэгдэл (1-р багана) - Төлөгдсөн зээл (4-р багана) – Сангаас хаагдсан (5-р багана) + Ханшийн тэгшитгэл Дебет (6-р багана) – Ханшийн тэгшитгэл Кредит (7-р багана) + Тайлангаас хасагдах Дебет гүйлгээ (8-р багана) - Тайлангаас хасагдах Кредит гүйлгээ (9-р багана)</t>
  </si>
  <si>
    <t xml:space="preserve">6.3 Зээлийн бүгд дүн (1-р мөр) = Хөдөө аж ахуй, ойн аж ахуй, загас барилт, ан агнуур (11-р мөр) + Уул уурхай, олборлолт (41-р мөр) + Боловсруулах үйлдвэрлэл (51-р мөр) + Цахилгаан, хий, уур, агааржууулалтын хангамж (61-р мөр) + Усан хангамж, бохир ус, хог хаягдлын менежмент болон цэвэрлэх үйл ажиллагаа (71-р мөр) + Барилга (81-р мөр) + Бөөний болон жижиглэн худалдаа, машин, мотоциклийн засвар үйлчилгээ (91-р мөр) + Тээвэр ба агуулахын үйл ажиллагаа (101-р мөр) + Байр сууц болон хоол хүнсээр үйлчлэх үйл ажиллагаа (111-р мөр) + Мэдээлэл холбоо (121-р мөр) + Санхүүгийн болон даатгалын үйл ажиллагаа (131-р мөр) + Үл хөдлөх хөрөнгийн үйл ажиллагаа (141-р мөр) + Мэргэжлийн, шинжлэх ухаан болон техникийн үйл ажиллагаа (151-р мөр) + Захиргааны болон дэмжлэг үзүүлэх үйл ажиллагаа (161-р мөр) + Төрийн удирдлага ба батлан хамгаалах үйл ажиллагаа, албан журмын нийгмийн хамгаалал (171-р мөр) + Боловсрол (181-р мөр) + Хүний эрүүл мэнд ба нийгмийн үйл ажиллагаа (191-р мөр) + Бусад үйл ажиллагаа (201-р мөр) </t>
  </si>
  <si>
    <t>Хөдөө аж ахуй, ойн аж ахуй, загас барилт, ан агнуурын (11-р мөр) салбарт олгосон зээлээс хөдөө аж ахуй (21-р мөр), газар тариалангийн (31-р мөр) зориулалтаар олгосон зээлийг тусад нь харуулна.</t>
  </si>
  <si>
    <t xml:space="preserve">Бусад үйл ажиллагааны (201-р мөр) салбарт олгосон зээлийг үүнээс: цалин, тэтгэврийн зээл (211-р мөр), хадгаламж барьцаалсан зээл (221-р мөр), картын зээл (231-р мөр), автомашины зээл (241-р мөр) гэж задлан харуулна. </t>
  </si>
  <si>
    <t>Бусад үйл ажиллагаанд Урлаг, үзвэр, тоглоом наадам - R, Үйлчилгээний бусад үйл ажиллагаа - S, Хүн хөлслөн ажиллуулдаг өрхийн үйл ажиллагаа; өрхийн өөрийн хэрэглээнд зориулан үйлдвэрлэсэн, хэмжээг нь тодорхойлох боломжгүй бүтээгдэхүүн, үйлчилгээ - T, Олон улсын байгууллага, суурин төлөөлөгчийн үйл ажиллагаа - U зэрэг салбаруудыг оруулна. Түүнчлэн, цалин, хэрэглээ, тэтгэвэр, хадгаламж барьцаалсан, картын, автомашины зээлийг мөн бусад үйл ажиллагаанд оруулах бөгөөд тусад нь харгалзах мөр (211, 221, 231, 241-р мөр)-үүдэд харуулна.</t>
  </si>
  <si>
    <t>6.4 Зээлийн тайлант сарын эхний үлдэгдэл нь өмнөх сарын эцсийн үлдэгдэлтэй (зээлийн ангилал тус бүрээр) тэнцэж байна.</t>
  </si>
  <si>
    <t xml:space="preserve">7. Тайлангаас хасагдах Дебет болон Кредит гүйлгээнд дараах гүйлгээ багтана. Үүнд:  </t>
  </si>
  <si>
    <t>·  шилжилтийн гүйлгээ (зээлийн ангилал, чанар өөрчлөгдөхөд хийнэ).</t>
  </si>
  <si>
    <t>· залруулгын гүйлгээ (зээлийн дансаар буруу гүйлгээ хийсэн тохиолдолд энэ дансаа цэвэрлэх, үлдэгдлийг нь зөв болгох үүднээс хийнэ)</t>
  </si>
  <si>
    <t>8. Ханшийн тэгшитгэлийн гүйлгээ (валютаар олгосон зээлийн хувьд Монголбанкнаас зарласан төгрөгийн бусад валюттай харьцах ханш тайлант сард өөрчлөгдөхөд тус гүйлгээг хийнэ).</t>
  </si>
  <si>
    <t>9. Зээлийн тайлангийн маягт нь эксель файлаар хадгалагдаж байгаа бөгөөд файлд оруулсан томьёог өөрчилж, устгаж болохгүй.</t>
  </si>
  <si>
    <t>10. Зээлийн тайланд эдийн засгийн харьяат бус (оршин суугч бус)-д олгосон зээлийг оруулахгүй. Эдийн засгийн харьяат, харьяат бусын ангиллыг Монголбанкны Ерөнхийлөгчийн 2017 оны А-185 тоот тушаалаар баталсан “Гадаад гүйлгээний тайлан гаргах заавар”-т өгсөн тодорхойлолтын дагуу хийнэ.</t>
  </si>
  <si>
    <t xml:space="preserve">11. Зээлийн тайланг сектороор болон орон нутгаар ангилан гаргана. </t>
  </si>
  <si>
    <r>
      <t>11.1 Секторын ангиллаарх</t>
    </r>
    <r>
      <rPr>
        <sz val="11"/>
        <rFont val="Calibri"/>
        <family val="2"/>
      </rPr>
      <t xml:space="preserve"> </t>
    </r>
    <r>
      <rPr>
        <sz val="12"/>
        <rFont val="Times New Roman"/>
        <family val="1"/>
      </rPr>
      <t>зээлийн тайлангийн файл нь үндсэн 6 хүснэгттэй байна. Үүнд:</t>
    </r>
  </si>
  <si>
    <t>а.      БҮГД (Total) - нийт зээл</t>
  </si>
  <si>
    <t>г.      САНХҮҮГИЙН (Financial) - санхүүгийн байгууллага (даатгалын компани, үнэт цаасны компани, банк бус санхүүгийн байгууллага, хадгаламж зээлийн хоршоод, 'МИК ОССК')-д олгосон зээл</t>
  </si>
  <si>
    <t>е.      БУСАД (Other) - бусад байгууллагад олгосон зээл</t>
  </si>
  <si>
    <t>Улсын, хувийн болон санхүүгийн байгууллага, иргэд болон бусад байгууллага гэсэн 5 хүснэгтийн үзүүлэлтүүд нь БҮГД гэсэн хүснэгт дээр оруулсан томъёоны дагуу нэгтгэгдэнэ.</t>
  </si>
  <si>
    <r>
      <t>11.2 Орон нутгийн ангиллаарх</t>
    </r>
    <r>
      <rPr>
        <sz val="11"/>
        <rFont val="Calibri"/>
        <family val="2"/>
      </rPr>
      <t xml:space="preserve"> </t>
    </r>
    <r>
      <rPr>
        <sz val="12"/>
        <rFont val="Times New Roman"/>
        <family val="1"/>
      </rPr>
      <t>зээлийн тайлангийн файл нь үндсэн 24 хүснэгттэй байна. Үүнд:</t>
    </r>
  </si>
  <si>
    <t>а. БҮГД (Total) - нийт зээл / Улаанбаатар + Бүгд орон нутаг (Total ON) /</t>
  </si>
  <si>
    <t xml:space="preserve">б. Бүгд орон нутаг (Total ON). /Нийт 21 аймгийн хүснэгтийн үзүүлэлтүүд нь БҮГД Орон нутаг (Total ON) гэсэн хүснэгт дээр оруулсан томъёоны дагуу нэгтгэгдэнэ/. </t>
  </si>
  <si>
    <t>12.  Санхүүгийн болон даатгалын үйл ажиллагаа (131-р мөр)-ны салбарт олгосон зээлийн дүнд банк хоорондын захаар бусад банкуудад олгосон зээлийг оруулахгүй.</t>
  </si>
  <si>
    <t>13. Зээлдэгчдийн тоо гэдэгт (14-р багана) тайлант сарын эцсийн байдлаарх нийт зээлдэгчдийн тоог салбар тус бүрээр оруулж, нэгтгэлийг гаргана.</t>
  </si>
  <si>
    <t>14. Жигнэсэн дундаж хугацаа гэдэгт (18-р багана) тайлант сард олгосон зээлийн жигнэсэн дундаж хугацааг оруулах бөгөөд нэгж нь сараар илэрхийлэгдэнэ.</t>
  </si>
  <si>
    <t>15.  Тухайн сард олгосон зээлийн хүүний дээд (19-р багана), доод (20-р багана) хэмжээ гэдэгт тухайн сард олгосон зээлийн хамгийн өндөр болон хамгийн бага хүүг ойлгоно. Жигнэсэн дундаж хүү гэдэгт (21-р багана) тухайн сард олгосон зээлийн хэмжээгээр жигнэсэн дундаж хүүг салбар бүрээр тооцно.  Зээлийн жилийн хүүг хувиар илэрхийлнэ. Зээлийн хамгийн өндөр болон хамгийн бага хүүг хүснэгт (тус зааврын 9 дүгээр заалтад дурдсан) тус бүрт эдийн засгийн үйл ажиллагааны салбар тус бүрээр гаргана.  Хүүний үзүүлэлтийг тухайн сард олгосон хугацаандаа байгаа зээлийн мөрөнд тавина.</t>
  </si>
  <si>
    <t>16.  Тайлант сарын зээлийн эцсийн үлдэгдэл (10-р багана) нь банкны хураангуй тэнцлийн тухайн хугацааны зээлийн өрийн үлдэгдлийн дүнгээс зөрсөн тохиолдолд энэ талаар албан ёсоор тайлбар өгнө.</t>
  </si>
  <si>
    <r>
      <t>17. Тайланг боловсруулсны дараа өөрийн банкны код (loan</t>
    </r>
    <r>
      <rPr>
        <b/>
        <sz val="12"/>
        <rFont val="Times New Roman"/>
        <family val="1"/>
      </rPr>
      <t>CCC</t>
    </r>
    <r>
      <rPr>
        <sz val="12"/>
        <rFont val="Times New Roman"/>
        <family val="1"/>
      </rPr>
      <t>mMMYYYY - 3 оронтой тоо) тайлант хугацааны огноог оруулна (loanCCCm</t>
    </r>
    <r>
      <rPr>
        <b/>
        <sz val="12"/>
        <rFont val="Times New Roman"/>
        <family val="1"/>
      </rPr>
      <t>MMYYYY</t>
    </r>
    <r>
      <rPr>
        <sz val="12"/>
        <rFont val="Times New Roman"/>
        <family val="1"/>
      </rPr>
      <t xml:space="preserve"> - сар, жил)</t>
    </r>
  </si>
  <si>
    <t>___________ o0o __________</t>
  </si>
  <si>
    <t>БУСАД ГҮЙЛГЭЭ</t>
  </si>
  <si>
    <t>Compatibility Report for Tailan new after senior, division head 20190514.xls</t>
  </si>
  <si>
    <t>Run on 5/14/2019 13:52</t>
  </si>
  <si>
    <t>If the workbook is saved in an earlier file format or opened in an earlier version of Microsoft Excel, the listed features will not be available.</t>
  </si>
  <si>
    <t>Significant loss of functionality</t>
  </si>
  <si>
    <t># of occurrences</t>
  </si>
  <si>
    <t>Version</t>
  </si>
  <si>
    <t>Some cells contain conditional formatting with the 'Stop if True' option cleared. Earlier versions of Excel do not recognize this option and will stop after the first true condition.</t>
  </si>
  <si>
    <t>Private'!I316</t>
  </si>
  <si>
    <t>Private'!N10</t>
  </si>
  <si>
    <t>Private'!G31</t>
  </si>
  <si>
    <t>Private'!P32</t>
  </si>
  <si>
    <t>Excel 97-2003</t>
  </si>
  <si>
    <t>Individual'!I316</t>
  </si>
  <si>
    <t>Individual'!N10</t>
  </si>
  <si>
    <t>Individual'!G31</t>
  </si>
  <si>
    <t>Individual'!P32</t>
  </si>
  <si>
    <t>Public'!I316</t>
  </si>
  <si>
    <t>Public'!N10</t>
  </si>
  <si>
    <t>Public'!G31</t>
  </si>
  <si>
    <t>Public'!P32</t>
  </si>
  <si>
    <t>Financial'!I316</t>
  </si>
  <si>
    <t>Financial'!N10</t>
  </si>
  <si>
    <t>Financial'!G31</t>
  </si>
  <si>
    <t>Financial'!P32</t>
  </si>
  <si>
    <t>Other'!I316</t>
  </si>
  <si>
    <t>Other'!N10</t>
  </si>
  <si>
    <t>Other'!G31</t>
  </si>
  <si>
    <t>Other'!P32</t>
  </si>
  <si>
    <t>Non-resident'!I316</t>
  </si>
  <si>
    <t>Non-resident'!N10</t>
  </si>
  <si>
    <t>Non-resident'!G31</t>
  </si>
  <si>
    <t>Non-resident'!P32</t>
  </si>
  <si>
    <t xml:space="preserve">Some cells in this workbook contain data validation rules, which refer to values on other worksheets. These rules won't be saved. </t>
  </si>
  <si>
    <t>Private'!AC28:AD28</t>
  </si>
  <si>
    <t>Private'!AC208:AD208</t>
  </si>
  <si>
    <t>Private'!AC198:AD198</t>
  </si>
  <si>
    <t>Private'!AC188:AD188</t>
  </si>
  <si>
    <t>Private'!AC248:AD248</t>
  </si>
  <si>
    <t>Private'!AC178:AD178</t>
  </si>
  <si>
    <t>Private'!AC168:AD168</t>
  </si>
  <si>
    <t>Private'!AC158:AD158</t>
  </si>
  <si>
    <t>Private'!AC148:AD148</t>
  </si>
  <si>
    <t>Private'!AC138:AD138</t>
  </si>
  <si>
    <t>Private'!AC128:AD128</t>
  </si>
  <si>
    <t>Private'!AC118:AD118</t>
  </si>
  <si>
    <t>Private'!AC108:AD108</t>
  </si>
  <si>
    <t>Private'!AC98:AD98</t>
  </si>
  <si>
    <t>Private'!AC88:AD88</t>
  </si>
  <si>
    <t>Private'!AC78:AD78</t>
  </si>
  <si>
    <t>Private'!AC68:AD68</t>
  </si>
  <si>
    <t>Private'!AC58:AD58</t>
  </si>
  <si>
    <t>Private'!AC48:AD48</t>
  </si>
  <si>
    <t>Private'!AC38:AD38</t>
  </si>
  <si>
    <t>Private'!AC238:AD238</t>
  </si>
  <si>
    <t>Private'!AC228:AD228</t>
  </si>
  <si>
    <t>Private'!AC218:AD218</t>
  </si>
  <si>
    <t>Private'!AC298:AD298</t>
  </si>
  <si>
    <t>Private'!Z28</t>
  </si>
  <si>
    <t>Private'!Z208</t>
  </si>
  <si>
    <t>Private'!Z198</t>
  </si>
  <si>
    <t>Private'!Z188</t>
  </si>
  <si>
    <t>Private'!Z248</t>
  </si>
  <si>
    <t>Private'!Z98</t>
  </si>
  <si>
    <t>Private'!Z88</t>
  </si>
  <si>
    <t>Private'!Z178</t>
  </si>
  <si>
    <t>Private'!Z38</t>
  </si>
  <si>
    <t>Private'!Z168</t>
  </si>
  <si>
    <t>Private'!Z78</t>
  </si>
  <si>
    <t>Private'!Z158</t>
  </si>
  <si>
    <t>Private'!Z228</t>
  </si>
  <si>
    <t>Private'!Z148</t>
  </si>
  <si>
    <t>Private'!Z68</t>
  </si>
  <si>
    <t>Private'!Z138</t>
  </si>
  <si>
    <t>Private'!Z238</t>
  </si>
  <si>
    <t>Private'!Z128</t>
  </si>
  <si>
    <t>Private'!Z58</t>
  </si>
  <si>
    <t>Private'!Z118</t>
  </si>
  <si>
    <t>Private'!Z108</t>
  </si>
  <si>
    <t>Private'!Z48</t>
  </si>
  <si>
    <t>Private'!Z218</t>
  </si>
  <si>
    <t>Private'!Z298</t>
  </si>
  <si>
    <t>Individual'!AC28:AD28</t>
  </si>
  <si>
    <t>Individual'!AC208:AD208</t>
  </si>
  <si>
    <t>Individual'!AC198:AD198</t>
  </si>
  <si>
    <t>Individual'!AC188:AD188</t>
  </si>
  <si>
    <t>Individual'!AC248:AD248</t>
  </si>
  <si>
    <t>Individual'!AC178:AD178</t>
  </si>
  <si>
    <t>Individual'!AC168:AD168</t>
  </si>
  <si>
    <t>Individual'!AC158:AD158</t>
  </si>
  <si>
    <t>Individual'!AC148:AD148</t>
  </si>
  <si>
    <t>Individual'!AC138:AD138</t>
  </si>
  <si>
    <t>Individual'!AC128:AD128</t>
  </si>
  <si>
    <t>Individual'!AC118:AD118</t>
  </si>
  <si>
    <t>Individual'!AC108:AD108</t>
  </si>
  <si>
    <t>Individual'!AC98:AD98</t>
  </si>
  <si>
    <t>Individual'!AC88:AD88</t>
  </si>
  <si>
    <t>Individual'!AC78:AD78</t>
  </si>
  <si>
    <t>Individual'!AC68:AD68</t>
  </si>
  <si>
    <t>Individual'!AC58:AD58</t>
  </si>
  <si>
    <t>Individual'!AC48:AD48</t>
  </si>
  <si>
    <t>Individual'!AC38:AD38</t>
  </si>
  <si>
    <t>Individual'!AC278:AD278</t>
  </si>
  <si>
    <t>Individual'!AC268:AD268</t>
  </si>
  <si>
    <t>Individual'!AC288:AD288</t>
  </si>
  <si>
    <t>Individual'!AC298:AD298</t>
  </si>
  <si>
    <t>Individual'!AC258:AD258</t>
  </si>
  <si>
    <t>Individual'!AC238:AD238</t>
  </si>
  <si>
    <t>Individual'!AC228:AD228</t>
  </si>
  <si>
    <t>Individual'!AC218:AD218</t>
  </si>
  <si>
    <t>Individual'!Z28</t>
  </si>
  <si>
    <t>Individual'!Z208</t>
  </si>
  <si>
    <t>Individual'!Z198</t>
  </si>
  <si>
    <t>Individual'!Z188</t>
  </si>
  <si>
    <t>Individual'!Z248</t>
  </si>
  <si>
    <t>Individual'!Z98</t>
  </si>
  <si>
    <t>Individual'!Z88</t>
  </si>
  <si>
    <t>Individual'!Z178</t>
  </si>
  <si>
    <t>Individual'!Z38</t>
  </si>
  <si>
    <t>Individual'!Z168</t>
  </si>
  <si>
    <t>Individual'!Z78</t>
  </si>
  <si>
    <t>Individual'!Z158</t>
  </si>
  <si>
    <t>Individual'!Z268</t>
  </si>
  <si>
    <t>Individual'!Z148</t>
  </si>
  <si>
    <t>Individual'!Z68</t>
  </si>
  <si>
    <t>Individual'!Z138</t>
  </si>
  <si>
    <t>Individual'!Z278</t>
  </si>
  <si>
    <t>Individual'!Z128</t>
  </si>
  <si>
    <t>Individual'!Z58</t>
  </si>
  <si>
    <t>Individual'!Z118</t>
  </si>
  <si>
    <t>Individual'!Z108</t>
  </si>
  <si>
    <t>Individual'!Z48</t>
  </si>
  <si>
    <t>Individual'!Z288</t>
  </si>
  <si>
    <t>Individual'!Z298</t>
  </si>
  <si>
    <t>Individual'!Z258</t>
  </si>
  <si>
    <t>Individual'!Z238</t>
  </si>
  <si>
    <t>Individual'!Z228</t>
  </si>
  <si>
    <t>Individual'!Z218</t>
  </si>
  <si>
    <t>Public'!Z28</t>
  </si>
  <si>
    <t>Public'!Z208</t>
  </si>
  <si>
    <t>Public'!Z198</t>
  </si>
  <si>
    <t>Public'!Z188</t>
  </si>
  <si>
    <t>Public'!Z248</t>
  </si>
  <si>
    <t>Public'!Z98</t>
  </si>
  <si>
    <t>Public'!Z88</t>
  </si>
  <si>
    <t>Public'!Z178</t>
  </si>
  <si>
    <t>Public'!Z38</t>
  </si>
  <si>
    <t>Public'!Z168</t>
  </si>
  <si>
    <t>Public'!Z78</t>
  </si>
  <si>
    <t>Public'!Z158</t>
  </si>
  <si>
    <t>Public'!Z228</t>
  </si>
  <si>
    <t>Public'!Z148</t>
  </si>
  <si>
    <t>Public'!Z68</t>
  </si>
  <si>
    <t>Public'!Z138</t>
  </si>
  <si>
    <t>Public'!Z238</t>
  </si>
  <si>
    <t>Public'!Z128</t>
  </si>
  <si>
    <t>Public'!Z58</t>
  </si>
  <si>
    <t>Public'!Z118</t>
  </si>
  <si>
    <t>Public'!Z108</t>
  </si>
  <si>
    <t>Public'!Z48</t>
  </si>
  <si>
    <t>Public'!Z218</t>
  </si>
  <si>
    <t>Public'!Z298</t>
  </si>
  <si>
    <t>Public'!AC28:AD28</t>
  </si>
  <si>
    <t>Public'!AC208:AD208</t>
  </si>
  <si>
    <t>Public'!AC198:AD198</t>
  </si>
  <si>
    <t>Public'!AC188:AD188</t>
  </si>
  <si>
    <t>Public'!AC248:AD248</t>
  </si>
  <si>
    <t>Public'!AC178:AD178</t>
  </si>
  <si>
    <t>Public'!AC168:AD168</t>
  </si>
  <si>
    <t>Public'!AC158:AD158</t>
  </si>
  <si>
    <t>Public'!AC148:AD148</t>
  </si>
  <si>
    <t>Public'!AC138:AD138</t>
  </si>
  <si>
    <t>Public'!AC128:AD128</t>
  </si>
  <si>
    <t>Public'!AC118:AD118</t>
  </si>
  <si>
    <t>Public'!AC108:AD108</t>
  </si>
  <si>
    <t>Public'!AC98:AD98</t>
  </si>
  <si>
    <t>Public'!AC88:AD88</t>
  </si>
  <si>
    <t>Public'!AC78:AD78</t>
  </si>
  <si>
    <t>Public'!AC68:AD68</t>
  </si>
  <si>
    <t>Public'!AC58:AD58</t>
  </si>
  <si>
    <t>Public'!AC48:AD48</t>
  </si>
  <si>
    <t>Public'!AC38:AD38</t>
  </si>
  <si>
    <t>Public'!AC238:AD238</t>
  </si>
  <si>
    <t>Public'!AC228:AD228</t>
  </si>
  <si>
    <t>Public'!AC218:AD218</t>
  </si>
  <si>
    <t>Public'!AC298:AD298</t>
  </si>
  <si>
    <t>Financial'!Z28</t>
  </si>
  <si>
    <t>Financial'!Z208</t>
  </si>
  <si>
    <t>Financial'!Z198</t>
  </si>
  <si>
    <t>Financial'!Z188</t>
  </si>
  <si>
    <t>Financial'!Z248</t>
  </si>
  <si>
    <t>Financial'!Z98</t>
  </si>
  <si>
    <t>Financial'!Z88</t>
  </si>
  <si>
    <t>Financial'!Z178</t>
  </si>
  <si>
    <t>Financial'!Z38</t>
  </si>
  <si>
    <t>Financial'!Z168</t>
  </si>
  <si>
    <t>Financial'!Z78</t>
  </si>
  <si>
    <t>Financial'!Z158</t>
  </si>
  <si>
    <t>Financial'!Z228</t>
  </si>
  <si>
    <t>Financial'!Z148</t>
  </si>
  <si>
    <t>Financial'!Z68</t>
  </si>
  <si>
    <t>Financial'!Z138</t>
  </si>
  <si>
    <t>Financial'!Z238</t>
  </si>
  <si>
    <t>Financial'!Z128</t>
  </si>
  <si>
    <t>Financial'!Z58</t>
  </si>
  <si>
    <t>Financial'!Z118</t>
  </si>
  <si>
    <t>Financial'!Z108</t>
  </si>
  <si>
    <t>Financial'!Z48</t>
  </si>
  <si>
    <t>Financial'!Z218</t>
  </si>
  <si>
    <t>Financial'!Z298</t>
  </si>
  <si>
    <t>Financial'!AC28:AD28</t>
  </si>
  <si>
    <t>Financial'!AC208:AD208</t>
  </si>
  <si>
    <t>Financial'!AC198:AD198</t>
  </si>
  <si>
    <t>Financial'!AC188:AD188</t>
  </si>
  <si>
    <t>Financial'!AC248:AD248</t>
  </si>
  <si>
    <t>Financial'!AC178:AD178</t>
  </si>
  <si>
    <t>Financial'!AC168:AD168</t>
  </si>
  <si>
    <t>Financial'!AC158:AD158</t>
  </si>
  <si>
    <t>Financial'!AC148:AD148</t>
  </si>
  <si>
    <t>Financial'!AC138:AD138</t>
  </si>
  <si>
    <t>Financial'!AC128:AD128</t>
  </si>
  <si>
    <t>Financial'!AC118:AD118</t>
  </si>
  <si>
    <t>Financial'!AC108:AD108</t>
  </si>
  <si>
    <t>Financial'!AC98:AD98</t>
  </si>
  <si>
    <t>Financial'!AC88:AD88</t>
  </si>
  <si>
    <t>Financial'!AC78:AD78</t>
  </si>
  <si>
    <t>Financial'!AC68:AD68</t>
  </si>
  <si>
    <t>Financial'!AC58:AD58</t>
  </si>
  <si>
    <t>Financial'!AC48:AD48</t>
  </si>
  <si>
    <t>Financial'!AC38:AD38</t>
  </si>
  <si>
    <t>Financial'!AC238:AD238</t>
  </si>
  <si>
    <t>Financial'!AC228:AD228</t>
  </si>
  <si>
    <t>Financial'!AC218:AD218</t>
  </si>
  <si>
    <t>Financial'!AC298:AD298</t>
  </si>
  <si>
    <t>Other'!AC28:AD28</t>
  </si>
  <si>
    <t>Other'!AC208:AD208</t>
  </si>
  <si>
    <t>Other'!AC198:AD198</t>
  </si>
  <si>
    <t>Other'!AC188:AD188</t>
  </si>
  <si>
    <t>Other'!AC248:AD248</t>
  </si>
  <si>
    <t>Other'!AC178:AD178</t>
  </si>
  <si>
    <t>Other'!AC168:AD168</t>
  </si>
  <si>
    <t>Other'!AC158:AD158</t>
  </si>
  <si>
    <t>Other'!AC148:AD148</t>
  </si>
  <si>
    <t>Other'!AC138:AD138</t>
  </si>
  <si>
    <t>Other'!AC128:AD128</t>
  </si>
  <si>
    <t>Other'!AC118:AD118</t>
  </si>
  <si>
    <t>Other'!AC108:AD108</t>
  </si>
  <si>
    <t>Other'!AC98:AD98</t>
  </si>
  <si>
    <t>Other'!AC88:AD88</t>
  </si>
  <si>
    <t>Other'!AC78:AD78</t>
  </si>
  <si>
    <t>Other'!AC68:AD68</t>
  </si>
  <si>
    <t>Other'!AC58:AD58</t>
  </si>
  <si>
    <t>Other'!AC48:AD48</t>
  </si>
  <si>
    <t>Other'!AC38:AD38</t>
  </si>
  <si>
    <t>Other'!AC238:AD238</t>
  </si>
  <si>
    <t>Other'!AC228:AD228</t>
  </si>
  <si>
    <t>Other'!AC218:AD218</t>
  </si>
  <si>
    <t>Other'!AC298:AD298</t>
  </si>
  <si>
    <t>Other'!Z28</t>
  </si>
  <si>
    <t>Other'!Z208</t>
  </si>
  <si>
    <t>Other'!Z198</t>
  </si>
  <si>
    <t>Other'!Z188</t>
  </si>
  <si>
    <t>Other'!Z248</t>
  </si>
  <si>
    <t>Other'!Z98</t>
  </si>
  <si>
    <t>Other'!Z88</t>
  </si>
  <si>
    <t>Other'!Z178</t>
  </si>
  <si>
    <t>Other'!Z38</t>
  </si>
  <si>
    <t>Other'!Z168</t>
  </si>
  <si>
    <t>Other'!Z78</t>
  </si>
  <si>
    <t>Other'!Z158</t>
  </si>
  <si>
    <t>Other'!Z228</t>
  </si>
  <si>
    <t>Other'!Z148</t>
  </si>
  <si>
    <t>Other'!Z68</t>
  </si>
  <si>
    <t>Other'!Z138</t>
  </si>
  <si>
    <t>Other'!Z238</t>
  </si>
  <si>
    <t>Other'!Z128</t>
  </si>
  <si>
    <t>Other'!Z58</t>
  </si>
  <si>
    <t>Other'!Z118</t>
  </si>
  <si>
    <t>Other'!Z108</t>
  </si>
  <si>
    <t>Other'!Z48</t>
  </si>
  <si>
    <t>Other'!Z218</t>
  </si>
  <si>
    <t>Other'!Z298</t>
  </si>
  <si>
    <t>Non-resident'!Z28</t>
  </si>
  <si>
    <t>Non-resident'!Z208</t>
  </si>
  <si>
    <t>Non-resident'!Z198</t>
  </si>
  <si>
    <t>Non-resident'!Z188</t>
  </si>
  <si>
    <t>Non-resident'!Z248</t>
  </si>
  <si>
    <t>Non-resident'!Z98</t>
  </si>
  <si>
    <t>Non-resident'!Z88</t>
  </si>
  <si>
    <t>Non-resident'!Z178</t>
  </si>
  <si>
    <t>Non-resident'!Z38</t>
  </si>
  <si>
    <t>Non-resident'!Z168</t>
  </si>
  <si>
    <t>Non-resident'!Z78</t>
  </si>
  <si>
    <t>Non-resident'!Z158</t>
  </si>
  <si>
    <t>Non-resident'!Z228</t>
  </si>
  <si>
    <t>Non-resident'!Z148</t>
  </si>
  <si>
    <t>Non-resident'!Z68</t>
  </si>
  <si>
    <t>Non-resident'!Z138</t>
  </si>
  <si>
    <t>Non-resident'!Z238</t>
  </si>
  <si>
    <t>Non-resident'!Z128</t>
  </si>
  <si>
    <t>Non-resident'!Z58</t>
  </si>
  <si>
    <t>Non-resident'!Z118</t>
  </si>
  <si>
    <t>Non-resident'!Z108</t>
  </si>
  <si>
    <t>Non-resident'!Z48</t>
  </si>
  <si>
    <t>Non-resident'!Z218</t>
  </si>
  <si>
    <t>Non-resident'!Z298</t>
  </si>
  <si>
    <t>Non-resident'!AC28:AD28</t>
  </si>
  <si>
    <t>Non-resident'!AC208:AD208</t>
  </si>
  <si>
    <t>Non-resident'!AC198:AD198</t>
  </si>
  <si>
    <t>Non-resident'!AC188:AD188</t>
  </si>
  <si>
    <t>Non-resident'!AC248:AD248</t>
  </si>
  <si>
    <t>Non-resident'!AC178:AD178</t>
  </si>
  <si>
    <t>Non-resident'!AC168:AD168</t>
  </si>
  <si>
    <t>Non-resident'!AC158:AD158</t>
  </si>
  <si>
    <t>Non-resident'!AC148:AD148</t>
  </si>
  <si>
    <t>Non-resident'!AC138:AD138</t>
  </si>
  <si>
    <t>Non-resident'!AC128:AD128</t>
  </si>
  <si>
    <t>Non-resident'!AC118:AD118</t>
  </si>
  <si>
    <t>Non-resident'!AC108:AD108</t>
  </si>
  <si>
    <t>Non-resident'!AC98:AD98</t>
  </si>
  <si>
    <t>Non-resident'!AC88:AD88</t>
  </si>
  <si>
    <t>Non-resident'!AC78:AD78</t>
  </si>
  <si>
    <t>Non-resident'!AC68:AD68</t>
  </si>
  <si>
    <t>Non-resident'!AC58:AD58</t>
  </si>
  <si>
    <t>Non-resident'!AC48:AD48</t>
  </si>
  <si>
    <t>Non-resident'!AC38:AD38</t>
  </si>
  <si>
    <t>Non-resident'!AC238:AD238</t>
  </si>
  <si>
    <t>Non-resident'!AC228:AD228</t>
  </si>
  <si>
    <t>Non-resident'!AC218:AD218</t>
  </si>
  <si>
    <t>Non-resident'!AC298:AD298</t>
  </si>
  <si>
    <t>Minor loss of fidelity</t>
  </si>
  <si>
    <t>This workbook contains worksheets that have even page or first page headers and footers. These page headers and footers can't be displayed in earlier versions of Microsoft Excel.</t>
  </si>
  <si>
    <t>Some cells or styles in this workbook contain formatting that is not supported by the selected file format. These formats will be converted to the closest format available.</t>
  </si>
  <si>
    <t>Хэвийн зээл</t>
  </si>
  <si>
    <t>Анхаарал хандуулах зээл</t>
  </si>
  <si>
    <t>ЭЦСИЙН ҮЛДЭГДЭЛ
Үүнээс: ТӨСЛӨӨР ХЭРЭГЖСЭН</t>
  </si>
  <si>
    <t>ЗЭЭЛДЭГЧДИЙН ТОО
Үүнээс: ТӨСЛӨӨР ХЭРЭГЖСЭН</t>
  </si>
  <si>
    <t>ИРГЭД</t>
  </si>
  <si>
    <t>V</t>
  </si>
  <si>
    <t>Үүнээс: 1. Цалингийн зээл</t>
  </si>
  <si>
    <t>Үүнээс: 2. Тэтгэврийн зээл</t>
  </si>
  <si>
    <t>Үүнээс: 3.Картын зээл</t>
  </si>
  <si>
    <t>Үүнээс: 4.Автомашины зээл</t>
  </si>
  <si>
    <t>Үүнээс: 5.Өрхийн хэрэглээнд зориулсан зээл</t>
  </si>
  <si>
    <t>Үүнээс: 8.Малчны зээл</t>
  </si>
  <si>
    <t>(сая төгрөг)</t>
  </si>
  <si>
    <t>ЦАХИЛГААН,ХИЙ, УУР, АГААРЖУУЛАЛТ</t>
  </si>
  <si>
    <t>УС ХАНГАМЖ; СУВАГЖИЛТЫН СИСТЕМ, ХОГ ХАЯГДАЛ ЗАЙЛУУЛАХ БОЛОН
ХҮРЭЭЛЭН БУЙ ОРЧНЫГ ДАХИН СЭРГЭЭХ ҮЙЛ АЖИЛЛАГАА</t>
  </si>
  <si>
    <t>БӨӨНИЙ БОЛОН ЖИЖИГЛЭН ХУДАЛДАА, МАШИН, МОТОЦИКЛИЙН ЗАСВАР, ҮЙЛЧИЛГЭЭ</t>
  </si>
  <si>
    <t>ТЭЭВЭР, АГУУЛАХЫН ҮЙЛ АЖИЛЛАГАА</t>
  </si>
  <si>
    <t>ТӨРИЙН УДИРДЛАГА, БАТЛАН ХАМГААЛАХ ҮЙЛ АЖИЛЛАГАА, АЛБАН ЖУРМЫН НИЙГМИЙН ХАМГААЛАЛ</t>
  </si>
  <si>
    <t>ХҮНИЙ ЭРҮҮЛ МЭНД, НИЙГМИЙН ХАЛАМЖИЙН ҮЙЛ АЖИЛЛАГАА</t>
  </si>
  <si>
    <t>ХҮН ХӨЛСЛӨН АЖИЛЛУУЛДАГ ӨРХИЙН ҮЙЛ АЖИЛЛАГАА; ӨРХИЙН ӨӨРИЙН ХЭРЭГЛЭЭНД ЗОРИУЛАН ҮЙЛДВЭРЛЭСЭН, НЭР ТӨРЛӨӨР НЬ ТОДОРХОЙЛОХ БОЛОМЖГҮЙ БҮТЭЭГДЭХҮҮН, ҮЙЛЧИЛГЭЭ</t>
  </si>
  <si>
    <t>Эдийн засгийн үйл ажиллагааны салбарын ангиллаарх зээлийн тайлангийн үзүүлэлтийг сая төгрөгөөр илэрхийлнэ.</t>
  </si>
  <si>
    <t>САНГААС ХААГДСАН</t>
  </si>
  <si>
    <t>DONE</t>
  </si>
  <si>
    <t>1. Зээлийн зориулалтыг үндэслэн Сангийн сайд, Үндэсний статистикийн хорооны даргын 2018 оны 12 дугаар сарын 31-ний өдрийн 319, А/160 тоот тушаалын хавсралтаар баталсан “Эдийн засгийн бүх төрлийн үйл ажиллагааны салбарын ангилал”-ыг баримталж ангилна.</t>
  </si>
  <si>
    <t>2. Зээлийг хугацаа болон чанарын үзүүлэлтээр хэвийн, анхаарал хандуулах болон чанаргүй (хэвийн бус, эргэлзээтэй, муу) гэж ангилахад Монголбанкны Ерөнхийлөгч, Сангийн сайдын 2017 оны А-193/228 тоот хамтарсан тушаалаар баталсан “Активыг ангилах, активын эрсдэлийн сан байгуулж, зарцуулах журам”-ыг мөрдөнө.</t>
  </si>
  <si>
    <t>3. Зээлийг эдийн засгийн үйл ажиллагааны салбараар ангилахдаа тухайн зээлийг ашиглах салбарт ангилна. Ашиглах зориулалтаар ангилах боломжгүй тохиолдолд зээлдэгч аж ахуйн нэгжүүдийн үйл ажиллагаа явуулж буй салбараар ангилна.</t>
  </si>
  <si>
    <r>
      <t>4. Хэвийн буюу хугацаандаа байгаа</t>
    </r>
    <r>
      <rPr>
        <sz val="12"/>
        <color indexed="10"/>
        <rFont val="Times New Roman"/>
        <family val="1"/>
      </rPr>
      <t xml:space="preserve"> </t>
    </r>
    <r>
      <rPr>
        <sz val="12"/>
        <rFont val="Times New Roman"/>
        <family val="1"/>
      </rPr>
      <t xml:space="preserve">зээлийг 1 хүртэл жилийн, 1-5 хүртэл жилийн, 5 ба түүнээс дээш жилийн хугацаатай гэж ангилна. Зээлийг хугацаанаас нь хамааруулж ангилахдаа давхар бүртгэл хийхгүй. </t>
    </r>
  </si>
  <si>
    <t xml:space="preserve">5. Сарын эхний, эцсийн үлдэгдэл, зээлийн дансны тоо (1, 31-42-р багана)-г тус бүр өссөн дүнгээр;
Харин тайлант сард олгосон, төлөгдсөн зээлийн дүн (2-30-р багана)-г тус бүр тухайн сард хийсэн гүйлгээний дүнгээр тайлагнана.
</t>
  </si>
  <si>
    <t>6.1 Хэвийн зээлийн эцсийн үлдэгдэл (31-36-р багана) =Эхний үлдэгдэл (1-р багана) + Олгосон зээл (2-13-р багана) - Төлөгдсөн зээл (14-25-р багана) + Ханшийн тэгшитгэл Дебет (27-р багана) - Ханшийн тэгшитгэл Кредит (28-р багана) + Бусад Дебет гүйлгээ (29-р багана) - Бусад Кредит гүйлгээ (30-р багана)</t>
  </si>
  <si>
    <t>6.1 Хугацаа хэтэрсэн (анхаарал хандуулах) болон чанаргүй (хэвийн бус, эргэлзээлтэй, муу) зээлийн эцсийн үлдэгдэл (31-36-р багана) =Эхний үлдэгдэл (1-р багана) - Төлөгдсөн зээл (14-25-р багана) - Сангаас хаагдсан зээл (26-р багана) + Ханшийн тэгшитгэл Дебет (27-р багана) - Ханшийн тэгшитгэл Кредит (28-р багана) + Бусад Дебет гүйлгээ (29-р багана) - Бусад Кредит гүйлгээ (30-р багана)</t>
  </si>
  <si>
    <t>Тайлант сард олгосон зээлээс тухайн хугацаанд ангилал буурах боломжгүй тул анхаарал хандуулах болон чанаргүй зээлийн хувьд Олгосон зээл гэсэн 2-5-р баганад ямар нэг дүн бичихгүй.</t>
  </si>
  <si>
    <t>6.3 Зээлийн бүгд дүн (1-р мөр) = Хөдөө аж ахуй, ойн аж ахуй, загас барилт, ан агнуур (11-р мөр) + Уул уурхай, олборлолт (41-р мөр) + Боловсруулах үйлдвэрлэл (51-р мөр) + Цахилгаан, хий, уур, агааржууулалт (61-р мөр) + Усан хангамж; сувагжилтын систем, хог хаягдал зайлуулах болон хүрээлэн буй орчныг дахин сэргээх үйл ажиллагаа (71-р мөр) + Барилга (81-р мөр) + Бөөний болон жижиглэн худалдаа, машин, мотоциклийн засвар үйлчилгээ (91-р мөр) + Тээвэр, агуулахын үйл ажиллагаа (101-р мөр) + Зочид буудал, байр, сууц болон нийтийн хоолны үйлчилгээ (111-р мөр) + Мэдээлэл, холбоо (121-р мөр) + Санхүүгийн болон даатгалын үйл ажиллагаа (131-р мөр) + Үл хөдлөх хөрөнгийн үйл ажиллагаа (141-р мөр) + Мэргэжлийн, шинжлэх ухаан болон техникийн үйл ажиллагаа (151-р мөр) + Удирдлагын болон дэмжлэг үзүүлэх үйл ажиллагаа (161-р мөр) + Төрийн удирдлага, батлан хамгаалах үйл ажиллагаа, албан журмын нийгмийн хамгаалал (171-р мөр) + Боловсрол (181-р мөр) + Хүний эрүүл мэнд, нийгмийн халамжийн үйл ажиллагаа (191-р мөр) + Урлаг, үзвэр, тоглоом наадам (201-р мөр) + Үйлчилгээний бусад үйл ажиллагаа (211-р мөр) + Хүн хөлслөн ажиллуулдаг өрхийн үйл ажиллагаа; өрхийн өөрийн хэрэглээнд зориулан үйлдвэрлэсэн, нэр төрлөөр нь тодорхойлох боломжгүй бүтээгдэхүүн, үйлчилгээ (221-р мөр) + Олон улсын байгууллага, суурин төлөөлөгчийн үйл ажиллагаа + Хэрэглээний зээл (241-р мөр) + Хадгаламж, данс барьцаалсан зээл (331-р мөр) + Бусад (341-р мөр)</t>
  </si>
  <si>
    <t>10. Зээлийн тайланд эдийн засгийн харьяат бус (оршин суугч бус)-д олгосон зээлийг оруулна. Эдийн засгийн харьяат, харьяат бусын ангиллыг Монголбанкны Ерөнхийлөгчийн 2017 оны А-185 тоот тушаалаар баталсан “Гадаад гүйлгээний тайлан гаргах заавар”-т өгсөн тодорхойлолтын дагуу хийнэ.</t>
  </si>
  <si>
    <r>
      <t>11.1 Секторын ангиллаарх</t>
    </r>
    <r>
      <rPr>
        <sz val="11"/>
        <rFont val="Calibri"/>
        <family val="2"/>
      </rPr>
      <t xml:space="preserve"> </t>
    </r>
    <r>
      <rPr>
        <sz val="12"/>
        <rFont val="Times New Roman"/>
        <family val="1"/>
      </rPr>
      <t>зээлийн тайлангийн файл нь үндсэн 8 хүснэгттэй байна. Үүнд:</t>
    </r>
  </si>
  <si>
    <t>а.      Нийт (Total) - нийт зээл (эдийн засгийн харьяат бусд олгосон зээлийг оруулснаар)</t>
  </si>
  <si>
    <t>б.      Нийт (үүнээс: зөвхөн эдийн засгийн харяатад олгосон) , (Total, for only residents) - нийт зээл (үүнээс: зөвхөн эдийн засгийн харяатад олгосон)</t>
  </si>
  <si>
    <t>в.      Улсын (Public) - улсын байгууллагад олгосон зээл</t>
  </si>
  <si>
    <t>г.      Хувийн (Private) - хувийн байгууллагад олгосон зээл</t>
  </si>
  <si>
    <t>е.      Иргэд (Individual) - иргэдэд олгосон зээл</t>
  </si>
  <si>
    <t>ё.      Бусад (Other) - бусад байгууллагад олгосон зээл</t>
  </si>
  <si>
    <t>д.     Бусад санхүүгийн байгууллага (Other financial) - санхүүгийн байгууллага (даатгалын компани, үнэт цаасны компани, банк бус санхүүгийн байгууллага, хадгаламж зээлийн хоршоод, 'МИК ОССК')-д олгосон зээл</t>
  </si>
  <si>
    <t>ж.      Эдийн засгийн харьяат бус (Other) - эдийн засгийн харьяат бус иргэд, байгууллагуудад олгосон зээл</t>
  </si>
  <si>
    <t>НИЙТ (ЭДИЙН ЗАСГИЙН ХАРЬЯАТ БУСД ОЛГОСОН ЗЭЭЛИЙГ ХАССАНААР)</t>
  </si>
  <si>
    <t>ТАЙЛАНТ САРД ОЛГОСОН ЕРДИЙН ЗЭЭЛИЙН</t>
  </si>
  <si>
    <t>ТӨГРӨГИЙН ЖИГНЭСЭН ДУНДАЖ ХҮҮ (жилээр)</t>
  </si>
  <si>
    <t>ВАЛЮТЫН ЖИГНЭСЭН ДУНДАЖ ХҮҮ (жилээр)</t>
  </si>
  <si>
    <t>Үүнээс: 6.Эмчилгээний төлбөрийн зээл (гадаад)</t>
  </si>
  <si>
    <t>Үүнээс: 7.Сургалтын зээл (гадаад)</t>
  </si>
  <si>
    <t xml:space="preserve">                      Үүнээс: Сургалтын зээл (дотоод)</t>
  </si>
  <si>
    <t xml:space="preserve">                      Үүнээс: Эмчилгээний төлбөрийн зээл (дотоод)</t>
  </si>
  <si>
    <t>БУСАД</t>
  </si>
  <si>
    <t>Үүнээс: 9.Хадгаламж, данс барьцаалсан зээл</t>
  </si>
  <si>
    <t>БУСАД БАЙГУУЛЛАГА</t>
  </si>
  <si>
    <t>БУСАД САНХҮҮГИЙН БАЙГУУЛЛАГА</t>
  </si>
  <si>
    <t>УЛСЫН БАЙГУУЛЛАГА</t>
  </si>
  <si>
    <t>ХУВИЙН БАЙГУУЛЛАГА</t>
  </si>
  <si>
    <t>ОЛГОСОН ЗЭЭЛ</t>
  </si>
  <si>
    <t xml:space="preserve">НИЙТ </t>
  </si>
  <si>
    <t>ТӨЛӨГДСӨН ЗЭЭЛ</t>
  </si>
  <si>
    <t>АРИЛЖААНЫ БАНКУУДЫН 2020 ОНЫ 9 ДҮГЭЭР САРЫН ЗЭЭЛИЙН ТАЙЛАН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</si>
</sst>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0;[Red]0"/>
    <numFmt numFmtId="166" formatCode="#,##0.0_);[Red]\(#,##0.0\)"/>
    <numFmt numFmtId="167" formatCode="#,##0.0"/>
    <numFmt numFmtId="168" formatCode="[$-409]d\-mmm\-yy;@"/>
  </numFmts>
  <fonts count="49">
    <font>
      <sz val="10"/>
      <name val="Courier"/>
      <family val="3"/>
      <charset val="204"/>
    </font>
    <font>
      <sz val="11"/>
      <color theme="1"/>
      <name val="Calibri"/>
      <family val="2"/>
      <scheme val="minor"/>
    </font>
    <font>
      <sz val="8"/>
      <name val="Arial"/>
      <family val="2"/>
    </font>
    <font>
      <sz val="10"/>
      <name val="Times New Roman"/>
      <family val="1"/>
    </font>
    <font>
      <sz val="12"/>
      <name val="Times New Roman"/>
      <family val="1"/>
    </font>
    <font>
      <b/>
      <sz val="12"/>
      <name val="Times New Roman"/>
      <family val="1"/>
    </font>
    <font>
      <b/>
      <sz val="10"/>
      <name val="Times New Roman"/>
      <family val="1"/>
    </font>
    <font>
      <i/>
      <sz val="12"/>
      <name val="Times New Roman"/>
      <family val="1"/>
    </font>
    <font>
      <sz val="10"/>
      <color indexed="8"/>
      <name val="Arial"/>
      <family val="2"/>
    </font>
    <font>
      <sz val="11"/>
      <color indexed="8"/>
      <name val="Arial Mon"/>
      <family val="2"/>
    </font>
    <font>
      <sz val="10"/>
      <name val="Courier"/>
      <family val="3"/>
      <charset val="204"/>
    </font>
    <font>
      <sz val="10"/>
      <name val="Arial"/>
      <family val="2"/>
    </font>
    <font>
      <sz val="10"/>
      <name val="Arial"/>
      <family val="2"/>
    </font>
    <font>
      <i/>
      <sz val="10"/>
      <name val="Times New Roman"/>
      <family val="1"/>
    </font>
    <font>
      <sz val="10"/>
      <name val="Arial Mon"/>
      <family val="2"/>
    </font>
    <font>
      <sz val="11"/>
      <name val="Calibri"/>
      <family val="2"/>
    </font>
    <font>
      <b/>
      <sz val="10"/>
      <name val="Courier"/>
      <family val="3"/>
      <charset val="204"/>
    </font>
    <font>
      <b/>
      <i/>
      <sz val="10"/>
      <name val="Times New Roman"/>
      <family val="1"/>
    </font>
    <font>
      <sz val="12"/>
      <color indexed="10"/>
      <name val="Times New Roman"/>
      <family val="1"/>
    </font>
    <font>
      <u/>
      <sz val="10"/>
      <color theme="10"/>
      <name val="Courier"/>
      <family val="3"/>
      <charset val="204"/>
    </font>
    <font>
      <b/>
      <sz val="12"/>
      <color theme="1"/>
      <name val="Times New Roman"/>
      <family val="1"/>
    </font>
    <font>
      <b/>
      <sz val="10"/>
      <color rgb="FFFF0000"/>
      <name val="Times New Roman"/>
      <family val="1"/>
    </font>
    <font>
      <sz val="12"/>
      <color rgb="FFFF0000"/>
      <name val="Times New Roman"/>
      <family val="1"/>
    </font>
    <font>
      <sz val="10"/>
      <color rgb="FFFF0000"/>
      <name val="Arial Mon"/>
      <family val="2"/>
    </font>
    <font>
      <b/>
      <sz val="14"/>
      <name val="Times New Roman"/>
      <family val="1"/>
    </font>
    <font>
      <b/>
      <sz val="16"/>
      <name val="Times New Roman"/>
      <family val="1"/>
    </font>
    <font>
      <b/>
      <sz val="18"/>
      <name val="Times New Roman"/>
      <family val="1"/>
    </font>
    <font>
      <sz val="9"/>
      <name val="Times New Roman"/>
      <family val="1"/>
    </font>
    <font>
      <sz val="11"/>
      <color theme="1"/>
      <name val="Calibri"/>
      <family val="2"/>
      <charset val="1"/>
      <scheme val="minor"/>
    </font>
    <font>
      <sz val="10"/>
      <name val="Times New Roman Mon"/>
      <family val="1"/>
    </font>
    <font>
      <sz val="11"/>
      <color indexed="8"/>
      <name val="Calibri"/>
      <family val="2"/>
      <charset val="1"/>
    </font>
    <font>
      <sz val="11"/>
      <color indexed="9"/>
      <name val="Calibri"/>
      <family val="2"/>
      <charset val="1"/>
    </font>
    <font>
      <sz val="11"/>
      <color indexed="20"/>
      <name val="Calibri"/>
      <family val="2"/>
      <charset val="1"/>
    </font>
    <font>
      <b/>
      <sz val="11"/>
      <color indexed="52"/>
      <name val="Calibri"/>
      <family val="2"/>
      <charset val="1"/>
    </font>
    <font>
      <b/>
      <sz val="11"/>
      <color indexed="9"/>
      <name val="Calibri"/>
      <family val="2"/>
      <charset val="1"/>
    </font>
    <font>
      <i/>
      <sz val="11"/>
      <color indexed="23"/>
      <name val="Calibri"/>
      <family val="2"/>
      <charset val="1"/>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sz val="11"/>
      <color indexed="62"/>
      <name val="Calibri"/>
      <family val="2"/>
      <charset val="1"/>
    </font>
    <font>
      <sz val="11"/>
      <color indexed="52"/>
      <name val="Calibri"/>
      <family val="2"/>
      <charset val="1"/>
    </font>
    <font>
      <sz val="11"/>
      <color indexed="60"/>
      <name val="Calibri"/>
      <family val="2"/>
      <charset val="1"/>
    </font>
    <font>
      <b/>
      <sz val="11"/>
      <color indexed="63"/>
      <name val="Calibri"/>
      <family val="2"/>
      <charset val="1"/>
    </font>
    <font>
      <b/>
      <sz val="18"/>
      <color indexed="56"/>
      <name val="Cambria"/>
      <family val="2"/>
      <charset val="1"/>
    </font>
    <font>
      <b/>
      <sz val="11"/>
      <color indexed="8"/>
      <name val="Calibri"/>
      <family val="2"/>
      <charset val="1"/>
    </font>
    <font>
      <sz val="11"/>
      <color indexed="10"/>
      <name val="Calibri"/>
      <family val="2"/>
      <charset val="1"/>
    </font>
    <font>
      <sz val="11"/>
      <color indexed="8"/>
      <name val="Calibri"/>
      <family val="2"/>
    </font>
    <font>
      <sz val="14"/>
      <name val="Times New Roman"/>
      <family val="1"/>
    </font>
  </fonts>
  <fills count="30">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3">
    <border>
      <left/>
      <right/>
      <top/>
      <bottom/>
      <diagonal/>
    </border>
    <border>
      <left style="thin">
        <color indexed="22"/>
      </left>
      <right style="thin">
        <color indexed="22"/>
      </right>
      <top style="thin">
        <color indexed="22"/>
      </top>
      <bottom style="thin">
        <color indexed="22"/>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8">
    <xf numFmtId="0" fontId="0" fillId="0" borderId="0"/>
    <xf numFmtId="43" fontId="10" fillId="0" borderId="0" applyFont="0" applyFill="0" applyBorder="0" applyAlignment="0" applyProtection="0"/>
    <xf numFmtId="0" fontId="19" fillId="0" borderId="0" applyNumberFormat="0" applyFill="0" applyBorder="0" applyAlignment="0" applyProtection="0"/>
    <xf numFmtId="0" fontId="11" fillId="0" borderId="0"/>
    <xf numFmtId="0" fontId="11" fillId="0" borderId="0"/>
    <xf numFmtId="0" fontId="11" fillId="0" borderId="0"/>
    <xf numFmtId="0" fontId="10" fillId="0" borderId="0"/>
    <xf numFmtId="0" fontId="12" fillId="0" borderId="0"/>
    <xf numFmtId="0" fontId="11" fillId="0" borderId="0"/>
    <xf numFmtId="0" fontId="10" fillId="0" borderId="0"/>
    <xf numFmtId="0" fontId="8" fillId="0" borderId="0"/>
    <xf numFmtId="0" fontId="28" fillId="0" borderId="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5" borderId="0" applyNumberFormat="0" applyBorder="0" applyAlignment="0" applyProtection="0"/>
    <xf numFmtId="0" fontId="32" fillId="9" borderId="0" applyNumberFormat="0" applyBorder="0" applyAlignment="0" applyProtection="0"/>
    <xf numFmtId="0" fontId="33" fillId="26" borderId="25" applyNumberFormat="0" applyAlignment="0" applyProtection="0"/>
    <xf numFmtId="0" fontId="34" fillId="27" borderId="26" applyNumberFormat="0" applyAlignment="0" applyProtection="0"/>
    <xf numFmtId="43" fontId="30" fillId="0" borderId="0" applyFont="0" applyFill="0" applyBorder="0" applyAlignment="0" applyProtection="0"/>
    <xf numFmtId="43" fontId="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0" fontId="35" fillId="0" borderId="0" applyNumberFormat="0" applyFill="0" applyBorder="0" applyAlignment="0" applyProtection="0"/>
    <xf numFmtId="0" fontId="36" fillId="10" borderId="0" applyNumberFormat="0" applyBorder="0" applyAlignment="0" applyProtection="0"/>
    <xf numFmtId="0" fontId="37" fillId="0" borderId="27" applyNumberFormat="0" applyFill="0" applyAlignment="0" applyProtection="0"/>
    <xf numFmtId="0" fontId="38" fillId="0" borderId="28" applyNumberFormat="0" applyFill="0" applyAlignment="0" applyProtection="0"/>
    <xf numFmtId="0" fontId="39" fillId="0" borderId="29" applyNumberFormat="0" applyFill="0" applyAlignment="0" applyProtection="0"/>
    <xf numFmtId="0" fontId="39" fillId="0" borderId="0" applyNumberFormat="0" applyFill="0" applyBorder="0" applyAlignment="0" applyProtection="0"/>
    <xf numFmtId="0" fontId="40" fillId="13" borderId="25" applyNumberFormat="0" applyAlignment="0" applyProtection="0"/>
    <xf numFmtId="0" fontId="41" fillId="0" borderId="30" applyNumberFormat="0" applyFill="0" applyAlignment="0" applyProtection="0"/>
    <xf numFmtId="0" fontId="42" fillId="28" borderId="0" applyNumberFormat="0" applyBorder="0" applyAlignment="0" applyProtection="0"/>
    <xf numFmtId="0" fontId="29" fillId="0" borderId="0"/>
    <xf numFmtId="0" fontId="11" fillId="0" borderId="0"/>
    <xf numFmtId="0" fontId="11" fillId="0" borderId="0"/>
    <xf numFmtId="0" fontId="1" fillId="0" borderId="0"/>
    <xf numFmtId="0" fontId="1" fillId="0" borderId="0"/>
    <xf numFmtId="0" fontId="30" fillId="29" borderId="1" applyNumberFormat="0" applyFont="0" applyAlignment="0" applyProtection="0"/>
    <xf numFmtId="0" fontId="43" fillId="26" borderId="31" applyNumberFormat="0" applyAlignment="0" applyProtection="0"/>
    <xf numFmtId="9" fontId="28" fillId="0" borderId="0" applyFont="0" applyFill="0" applyBorder="0" applyAlignment="0" applyProtection="0"/>
    <xf numFmtId="9" fontId="11" fillId="0" borderId="0" applyFon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0" applyNumberFormat="0" applyFill="0" applyBorder="0" applyAlignment="0" applyProtection="0"/>
  </cellStyleXfs>
  <cellXfs count="206">
    <xf numFmtId="0" fontId="0" fillId="0" borderId="0" xfId="0"/>
    <xf numFmtId="0" fontId="3" fillId="0" borderId="0" xfId="0" applyFont="1" applyProtection="1">
      <protection locked="0"/>
    </xf>
    <xf numFmtId="0" fontId="20" fillId="3" borderId="0" xfId="0" applyFont="1" applyFill="1" applyAlignment="1">
      <alignment horizontal="center" vertical="center"/>
    </xf>
    <xf numFmtId="0" fontId="9" fillId="0" borderId="1" xfId="10" applyFont="1" applyBorder="1" applyAlignment="1">
      <alignment wrapText="1"/>
    </xf>
    <xf numFmtId="0" fontId="9" fillId="0" borderId="1" xfId="10" applyFont="1" applyBorder="1" applyAlignment="1">
      <alignment horizontal="center" wrapText="1"/>
    </xf>
    <xf numFmtId="49" fontId="3" fillId="0" borderId="0" xfId="0" applyNumberFormat="1" applyFont="1" applyProtection="1">
      <protection locked="0"/>
    </xf>
    <xf numFmtId="0" fontId="3" fillId="0" borderId="0" xfId="0" applyFont="1" applyAlignment="1" applyProtection="1">
      <alignment horizontal="right"/>
      <protection locked="0"/>
    </xf>
    <xf numFmtId="0" fontId="14" fillId="0" borderId="0" xfId="6" applyFont="1"/>
    <xf numFmtId="0" fontId="14" fillId="0" borderId="0" xfId="6" applyFont="1" applyAlignment="1">
      <alignment vertical="center"/>
    </xf>
    <xf numFmtId="0" fontId="9" fillId="0" borderId="1" xfId="10" applyFont="1" applyBorder="1" applyAlignment="1">
      <alignment horizontal="center" vertical="center" wrapText="1"/>
    </xf>
    <xf numFmtId="0" fontId="9" fillId="0" borderId="1" xfId="10" applyFont="1" applyBorder="1" applyAlignment="1">
      <alignment vertical="center" wrapText="1"/>
    </xf>
    <xf numFmtId="0" fontId="0" fillId="0" borderId="0" xfId="0" applyAlignment="1">
      <alignment vertical="center"/>
    </xf>
    <xf numFmtId="0" fontId="0" fillId="0" borderId="0" xfId="0" applyAlignment="1">
      <alignment horizontal="center" vertical="center"/>
    </xf>
    <xf numFmtId="49" fontId="9" fillId="0" borderId="1" xfId="10" applyNumberFormat="1" applyFont="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justify" vertical="center"/>
    </xf>
    <xf numFmtId="0" fontId="7"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top"/>
    </xf>
    <xf numFmtId="0" fontId="4" fillId="0" borderId="0" xfId="0" applyFont="1" applyAlignment="1">
      <alignment horizontal="justify" vertical="top"/>
    </xf>
    <xf numFmtId="0" fontId="7" fillId="0" borderId="0" xfId="0" applyFont="1" applyAlignment="1">
      <alignment horizontal="justify" vertical="top"/>
    </xf>
    <xf numFmtId="0" fontId="4" fillId="0" borderId="0" xfId="0" applyFont="1" applyAlignment="1">
      <alignment horizontal="center" vertical="top"/>
    </xf>
    <xf numFmtId="0" fontId="4" fillId="0" borderId="0" xfId="0" applyFont="1" applyAlignment="1">
      <alignment vertical="top"/>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19" fillId="0" borderId="0" xfId="2"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19" fillId="0" borderId="6" xfId="2"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49" fontId="6" fillId="0" borderId="14" xfId="0" applyNumberFormat="1" applyFont="1" applyBorder="1" applyAlignment="1" applyProtection="1">
      <alignment vertical="center"/>
      <protection locked="0"/>
    </xf>
    <xf numFmtId="0" fontId="6" fillId="0" borderId="14"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3" fillId="0" borderId="14" xfId="0" applyFont="1" applyBorder="1" applyProtection="1">
      <protection locked="0"/>
    </xf>
    <xf numFmtId="0" fontId="6" fillId="0" borderId="14" xfId="0" applyFont="1" applyBorder="1" applyProtection="1">
      <protection locked="0"/>
    </xf>
    <xf numFmtId="0" fontId="13" fillId="0" borderId="14" xfId="0" applyFont="1" applyBorder="1" applyProtection="1">
      <protection locked="0"/>
    </xf>
    <xf numFmtId="0" fontId="17" fillId="0" borderId="14" xfId="0" applyFont="1" applyBorder="1" applyAlignment="1" applyProtection="1">
      <alignment vertical="center" wrapText="1"/>
      <protection locked="0"/>
    </xf>
    <xf numFmtId="0" fontId="17" fillId="0" borderId="14" xfId="0" applyFont="1" applyBorder="1" applyAlignment="1" applyProtection="1">
      <alignment horizontal="left" vertical="center" wrapText="1"/>
      <protection locked="0"/>
    </xf>
    <xf numFmtId="0" fontId="3" fillId="6" borderId="0" xfId="0" applyFont="1" applyFill="1" applyAlignment="1" applyProtection="1">
      <alignment horizontal="right"/>
      <protection locked="0"/>
    </xf>
    <xf numFmtId="0" fontId="6" fillId="0" borderId="14" xfId="0" applyFont="1" applyFill="1" applyBorder="1" applyAlignment="1">
      <alignment horizontal="right" vertical="center"/>
    </xf>
    <xf numFmtId="0" fontId="22" fillId="0" borderId="0" xfId="0" applyFont="1" applyAlignment="1">
      <alignment horizontal="justify" vertical="top"/>
    </xf>
    <xf numFmtId="0" fontId="23" fillId="0" borderId="0" xfId="6" applyFont="1" applyAlignment="1">
      <alignment vertical="center"/>
    </xf>
    <xf numFmtId="0" fontId="4" fillId="0" borderId="0" xfId="0" applyFont="1" applyAlignment="1">
      <alignment horizontal="justify" vertical="top" wrapText="1"/>
    </xf>
    <xf numFmtId="49" fontId="3" fillId="6" borderId="0" xfId="0" applyNumberFormat="1" applyFont="1" applyFill="1" applyProtection="1">
      <protection locked="0"/>
    </xf>
    <xf numFmtId="0" fontId="3" fillId="6" borderId="0" xfId="0" applyFont="1" applyFill="1" applyProtection="1">
      <protection locked="0"/>
    </xf>
    <xf numFmtId="0" fontId="6" fillId="6" borderId="0" xfId="0" applyFont="1" applyFill="1" applyProtection="1">
      <protection locked="0"/>
    </xf>
    <xf numFmtId="0" fontId="4" fillId="6" borderId="0" xfId="0" applyFont="1" applyFill="1" applyProtection="1">
      <protection locked="0"/>
    </xf>
    <xf numFmtId="49" fontId="4" fillId="6" borderId="0" xfId="0" applyNumberFormat="1" applyFont="1" applyFill="1" applyProtection="1">
      <protection locked="0"/>
    </xf>
    <xf numFmtId="0" fontId="5" fillId="6" borderId="0" xfId="0" applyFont="1" applyFill="1" applyProtection="1">
      <protection locked="0"/>
    </xf>
    <xf numFmtId="0" fontId="4" fillId="6" borderId="0" xfId="0" applyFont="1" applyFill="1" applyAlignment="1" applyProtection="1">
      <alignment horizontal="right"/>
      <protection locked="0"/>
    </xf>
    <xf numFmtId="0" fontId="5" fillId="6" borderId="0" xfId="0" applyFont="1" applyFill="1" applyAlignment="1" applyProtection="1">
      <alignment horizontal="right"/>
      <protection locked="0"/>
    </xf>
    <xf numFmtId="0" fontId="4" fillId="6" borderId="0" xfId="0" applyFont="1" applyFill="1" applyAlignment="1" applyProtection="1">
      <alignment horizontal="left"/>
      <protection locked="0"/>
    </xf>
    <xf numFmtId="164" fontId="4" fillId="6" borderId="0" xfId="0" applyNumberFormat="1" applyFont="1" applyFill="1" applyAlignment="1" applyProtection="1">
      <alignment horizontal="left"/>
      <protection locked="0"/>
    </xf>
    <xf numFmtId="164" fontId="4" fillId="6" borderId="0" xfId="0" applyNumberFormat="1" applyFont="1" applyFill="1" applyAlignment="1" applyProtection="1">
      <alignment horizontal="right"/>
      <protection locked="0"/>
    </xf>
    <xf numFmtId="49" fontId="3" fillId="6" borderId="0" xfId="0" applyNumberFormat="1" applyFont="1" applyFill="1" applyBorder="1" applyAlignment="1" applyProtection="1">
      <alignment horizontal="center" vertical="top" wrapText="1"/>
      <protection locked="0"/>
    </xf>
    <xf numFmtId="0" fontId="3" fillId="6" borderId="0" xfId="0" applyFont="1" applyFill="1" applyBorder="1" applyProtection="1">
      <protection locked="0"/>
    </xf>
    <xf numFmtId="0" fontId="6" fillId="6" borderId="0" xfId="0" applyFont="1" applyFill="1" applyBorder="1" applyProtection="1">
      <protection locked="0"/>
    </xf>
    <xf numFmtId="0" fontId="6" fillId="6" borderId="0" xfId="0" applyFont="1" applyFill="1" applyBorder="1" applyAlignment="1" applyProtection="1">
      <alignment horizontal="right"/>
      <protection locked="0"/>
    </xf>
    <xf numFmtId="164" fontId="3" fillId="6" borderId="0" xfId="1" applyNumberFormat="1" applyFont="1" applyFill="1" applyBorder="1" applyAlignment="1" applyProtection="1">
      <alignment horizontal="right"/>
      <protection locked="0"/>
    </xf>
    <xf numFmtId="164" fontId="3" fillId="6" borderId="0" xfId="1" applyNumberFormat="1" applyFont="1" applyFill="1" applyBorder="1" applyAlignment="1">
      <alignment horizontal="right"/>
    </xf>
    <xf numFmtId="165" fontId="3" fillId="6" borderId="0" xfId="0" applyNumberFormat="1" applyFont="1" applyFill="1" applyBorder="1" applyAlignment="1">
      <alignment horizontal="right"/>
    </xf>
    <xf numFmtId="0" fontId="3" fillId="6" borderId="0" xfId="0" applyFont="1" applyFill="1" applyBorder="1" applyAlignment="1">
      <alignment horizontal="right"/>
    </xf>
    <xf numFmtId="0" fontId="21" fillId="6" borderId="0" xfId="0" applyFont="1" applyFill="1" applyProtection="1">
      <protection locked="0"/>
    </xf>
    <xf numFmtId="0" fontId="3" fillId="6" borderId="0" xfId="0" applyFont="1" applyFill="1" applyAlignment="1" applyProtection="1">
      <alignment horizontal="left"/>
      <protection locked="0"/>
    </xf>
    <xf numFmtId="0" fontId="6" fillId="6" borderId="0" xfId="0" applyFont="1" applyFill="1" applyAlignment="1" applyProtection="1">
      <alignment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17" fillId="0" borderId="14" xfId="0" applyFont="1" applyBorder="1" applyAlignment="1" applyProtection="1">
      <alignment horizontal="center" vertical="center" wrapText="1"/>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166" fontId="3" fillId="2" borderId="14" xfId="0" applyNumberFormat="1" applyFont="1" applyFill="1" applyBorder="1" applyAlignment="1">
      <alignment horizontal="center"/>
    </xf>
    <xf numFmtId="166" fontId="3" fillId="2" borderId="14" xfId="1" applyNumberFormat="1" applyFont="1" applyFill="1" applyBorder="1" applyAlignment="1">
      <alignment horizontal="center"/>
    </xf>
    <xf numFmtId="166" fontId="3" fillId="7" borderId="14" xfId="1" applyNumberFormat="1" applyFont="1" applyFill="1" applyBorder="1" applyAlignment="1" applyProtection="1">
      <alignment horizontal="center"/>
      <protection locked="0"/>
    </xf>
    <xf numFmtId="167" fontId="6" fillId="5" borderId="14" xfId="1" applyNumberFormat="1" applyFont="1" applyFill="1" applyBorder="1" applyAlignment="1">
      <alignment horizontal="right" vertical="center"/>
    </xf>
    <xf numFmtId="167" fontId="6" fillId="5" borderId="14" xfId="1" applyNumberFormat="1" applyFont="1" applyFill="1" applyBorder="1" applyAlignment="1">
      <alignment horizontal="right"/>
    </xf>
    <xf numFmtId="167" fontId="3" fillId="2" borderId="14" xfId="0" applyNumberFormat="1" applyFont="1" applyFill="1" applyBorder="1" applyAlignment="1">
      <alignment horizontal="right"/>
    </xf>
    <xf numFmtId="167" fontId="3" fillId="5" borderId="14" xfId="1" applyNumberFormat="1" applyFont="1" applyFill="1" applyBorder="1" applyAlignment="1">
      <alignment horizontal="right"/>
    </xf>
    <xf numFmtId="167" fontId="3" fillId="2" borderId="14" xfId="1" applyNumberFormat="1" applyFont="1" applyFill="1" applyBorder="1" applyAlignment="1">
      <alignment horizontal="right"/>
    </xf>
    <xf numFmtId="167" fontId="6" fillId="4" borderId="14" xfId="0" applyNumberFormat="1" applyFont="1" applyFill="1" applyBorder="1" applyAlignment="1" applyProtection="1">
      <alignment horizontal="right" vertical="center"/>
      <protection locked="0"/>
    </xf>
    <xf numFmtId="167" fontId="3" fillId="4" borderId="14" xfId="1" applyNumberFormat="1" applyFont="1" applyFill="1" applyBorder="1" applyAlignment="1" applyProtection="1">
      <alignment horizontal="right"/>
      <protection locked="0"/>
    </xf>
    <xf numFmtId="166" fontId="6" fillId="7" borderId="14" xfId="1" applyNumberFormat="1" applyFont="1" applyFill="1" applyBorder="1" applyAlignment="1">
      <alignment horizontal="center"/>
    </xf>
    <xf numFmtId="166" fontId="3" fillId="7" borderId="14" xfId="0" applyNumberFormat="1" applyFont="1" applyFill="1" applyBorder="1" applyAlignment="1">
      <alignment horizontal="center"/>
    </xf>
    <xf numFmtId="166" fontId="6" fillId="5" borderId="14" xfId="0" applyNumberFormat="1" applyFont="1" applyFill="1" applyBorder="1" applyAlignment="1">
      <alignment horizontal="center" vertical="center"/>
    </xf>
    <xf numFmtId="167" fontId="6" fillId="2" borderId="14" xfId="1" applyNumberFormat="1" applyFont="1" applyFill="1" applyBorder="1" applyAlignment="1" applyProtection="1">
      <alignment horizontal="right" vertical="center"/>
    </xf>
    <xf numFmtId="167" fontId="6" fillId="5" borderId="14" xfId="0" applyNumberFormat="1" applyFont="1" applyFill="1" applyBorder="1" applyAlignment="1">
      <alignment horizontal="right" vertical="center"/>
    </xf>
    <xf numFmtId="167" fontId="6" fillId="2" borderId="14" xfId="1" applyNumberFormat="1" applyFont="1" applyFill="1" applyBorder="1" applyAlignment="1" applyProtection="1">
      <alignment horizontal="right"/>
    </xf>
    <xf numFmtId="167" fontId="3" fillId="2" borderId="14" xfId="1" applyNumberFormat="1" applyFont="1" applyFill="1" applyBorder="1" applyAlignment="1" applyProtection="1">
      <alignment horizontal="right"/>
    </xf>
    <xf numFmtId="167" fontId="3" fillId="5" borderId="14" xfId="1" applyNumberFormat="1" applyFont="1" applyFill="1" applyBorder="1" applyAlignment="1" applyProtection="1">
      <alignment horizontal="right"/>
    </xf>
    <xf numFmtId="0" fontId="17" fillId="0" borderId="14"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25" fillId="6" borderId="0" xfId="0" applyFont="1" applyFill="1" applyAlignment="1" applyProtection="1">
      <protection locked="0"/>
    </xf>
    <xf numFmtId="0" fontId="26" fillId="6" borderId="0" xfId="0" applyFont="1" applyFill="1" applyAlignment="1" applyProtection="1">
      <protection locked="0"/>
    </xf>
    <xf numFmtId="0" fontId="24" fillId="6" borderId="0" xfId="0" applyFont="1" applyFill="1" applyAlignment="1" applyProtection="1">
      <protection locked="0"/>
    </xf>
    <xf numFmtId="0" fontId="27" fillId="6" borderId="0" xfId="0" applyFont="1" applyFill="1" applyProtection="1">
      <protection locked="0"/>
    </xf>
    <xf numFmtId="166" fontId="4" fillId="6" borderId="0" xfId="0" applyNumberFormat="1" applyFont="1" applyFill="1" applyAlignment="1" applyProtection="1">
      <alignment horizontal="right"/>
      <protection locked="0"/>
    </xf>
    <xf numFmtId="166" fontId="6" fillId="5" borderId="14" xfId="1" applyNumberFormat="1" applyFont="1" applyFill="1" applyBorder="1" applyAlignment="1">
      <alignment horizontal="right"/>
    </xf>
    <xf numFmtId="166" fontId="6" fillId="2" borderId="14" xfId="1" applyNumberFormat="1" applyFont="1" applyFill="1" applyBorder="1" applyAlignment="1" applyProtection="1">
      <alignment horizontal="right"/>
    </xf>
    <xf numFmtId="166" fontId="3" fillId="5" borderId="14" xfId="1" applyNumberFormat="1" applyFont="1" applyFill="1" applyBorder="1" applyAlignment="1">
      <alignment horizontal="right"/>
    </xf>
    <xf numFmtId="166" fontId="3" fillId="2" borderId="14" xfId="1" applyNumberFormat="1" applyFont="1" applyFill="1" applyBorder="1" applyAlignment="1" applyProtection="1">
      <alignment horizontal="right"/>
    </xf>
    <xf numFmtId="166" fontId="3" fillId="5" borderId="14" xfId="1" applyNumberFormat="1" applyFont="1" applyFill="1" applyBorder="1" applyAlignment="1" applyProtection="1">
      <alignment horizontal="right"/>
    </xf>
    <xf numFmtId="166" fontId="3" fillId="2" borderId="14" xfId="1" applyNumberFormat="1" applyFont="1" applyFill="1" applyBorder="1" applyAlignment="1">
      <alignment horizontal="right"/>
    </xf>
    <xf numFmtId="166" fontId="3" fillId="4" borderId="14" xfId="1" applyNumberFormat="1" applyFont="1" applyFill="1" applyBorder="1" applyAlignment="1" applyProtection="1">
      <alignment horizontal="right"/>
      <protection locked="0"/>
    </xf>
    <xf numFmtId="166" fontId="6" fillId="5" borderId="14" xfId="1" applyNumberFormat="1" applyFont="1" applyFill="1" applyBorder="1" applyAlignment="1">
      <alignment horizontal="right" vertical="center"/>
    </xf>
    <xf numFmtId="166" fontId="6" fillId="2" borderId="14" xfId="1" applyNumberFormat="1" applyFont="1" applyFill="1" applyBorder="1" applyAlignment="1" applyProtection="1">
      <alignment horizontal="right" vertical="center"/>
    </xf>
    <xf numFmtId="166" fontId="3" fillId="5" borderId="14" xfId="1" applyNumberFormat="1" applyFont="1" applyFill="1" applyBorder="1" applyAlignment="1">
      <alignment horizontal="right" vertical="center"/>
    </xf>
    <xf numFmtId="166" fontId="3" fillId="2" borderId="14" xfId="1" applyNumberFormat="1" applyFont="1" applyFill="1" applyBorder="1" applyAlignment="1" applyProtection="1">
      <alignment horizontal="right" vertical="center"/>
    </xf>
    <xf numFmtId="166" fontId="3" fillId="5" borderId="14" xfId="1" applyNumberFormat="1" applyFont="1" applyFill="1" applyBorder="1" applyAlignment="1" applyProtection="1">
      <alignment horizontal="right" vertical="center"/>
    </xf>
    <xf numFmtId="166" fontId="3" fillId="2" borderId="14" xfId="1" applyNumberFormat="1" applyFont="1" applyFill="1" applyBorder="1" applyAlignment="1">
      <alignment horizontal="right" vertical="center"/>
    </xf>
    <xf numFmtId="166" fontId="3" fillId="4" borderId="14" xfId="1" applyNumberFormat="1" applyFont="1" applyFill="1" applyBorder="1" applyAlignment="1" applyProtection="1">
      <alignment horizontal="right" vertical="center"/>
      <protection locked="0"/>
    </xf>
    <xf numFmtId="166" fontId="3" fillId="5" borderId="14" xfId="1" applyNumberFormat="1" applyFont="1" applyFill="1" applyBorder="1" applyAlignment="1" applyProtection="1">
      <alignment horizontal="right" vertical="center"/>
      <protection locked="0"/>
    </xf>
    <xf numFmtId="166" fontId="6" fillId="6" borderId="0" xfId="0" applyNumberFormat="1" applyFont="1" applyFill="1" applyAlignment="1" applyProtection="1">
      <alignment vertical="center"/>
      <protection locked="0"/>
    </xf>
    <xf numFmtId="166" fontId="3" fillId="6" borderId="0" xfId="0" applyNumberFormat="1" applyFont="1" applyFill="1" applyProtection="1">
      <protection locked="0"/>
    </xf>
    <xf numFmtId="167" fontId="6" fillId="6" borderId="0" xfId="0" applyNumberFormat="1" applyFont="1" applyFill="1" applyAlignment="1" applyProtection="1">
      <alignment vertical="center"/>
      <protection locked="0"/>
    </xf>
    <xf numFmtId="167" fontId="3" fillId="6" borderId="0" xfId="0" applyNumberFormat="1" applyFont="1" applyFill="1" applyProtection="1">
      <protection locked="0"/>
    </xf>
    <xf numFmtId="0" fontId="48" fillId="6" borderId="0" xfId="0" applyFont="1" applyFill="1" applyProtection="1">
      <protection locked="0"/>
    </xf>
    <xf numFmtId="0" fontId="24" fillId="6" borderId="0" xfId="0" applyFont="1" applyFill="1" applyProtection="1">
      <protection locked="0"/>
    </xf>
    <xf numFmtId="166" fontId="24" fillId="6" borderId="0" xfId="0" applyNumberFormat="1" applyFont="1" applyFill="1" applyAlignment="1" applyProtection="1">
      <alignment vertical="center"/>
      <protection locked="0"/>
    </xf>
    <xf numFmtId="0" fontId="48" fillId="6" borderId="0" xfId="0" applyFont="1" applyFill="1" applyAlignment="1" applyProtection="1">
      <alignment horizontal="right"/>
      <protection locked="0"/>
    </xf>
    <xf numFmtId="0" fontId="6" fillId="0" borderId="14" xfId="0" applyFont="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textRotation="90" wrapText="1"/>
      <protection locked="0"/>
    </xf>
    <xf numFmtId="0" fontId="6" fillId="0" borderId="19"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top" wrapText="1"/>
      <protection locked="0"/>
    </xf>
    <xf numFmtId="49" fontId="3" fillId="0" borderId="20" xfId="0" applyNumberFormat="1" applyFont="1" applyBorder="1" applyAlignment="1" applyProtection="1">
      <alignment horizontal="center" vertical="top" wrapText="1"/>
      <protection locked="0"/>
    </xf>
    <xf numFmtId="49" fontId="3" fillId="0" borderId="13" xfId="0" applyNumberFormat="1" applyFont="1" applyBorder="1" applyAlignment="1" applyProtection="1">
      <alignment horizontal="center" vertical="top" wrapText="1"/>
      <protection locked="0"/>
    </xf>
    <xf numFmtId="49" fontId="3" fillId="0" borderId="14" xfId="0" applyNumberFormat="1" applyFont="1" applyBorder="1" applyAlignment="1" applyProtection="1">
      <alignment horizontal="center" vertical="top"/>
      <protection locked="0"/>
    </xf>
    <xf numFmtId="49" fontId="3" fillId="0" borderId="14" xfId="0" applyNumberFormat="1" applyFont="1" applyBorder="1" applyAlignment="1" applyProtection="1">
      <alignment vertical="top"/>
      <protection locked="0"/>
    </xf>
    <xf numFmtId="49" fontId="3" fillId="0" borderId="14" xfId="0" applyNumberFormat="1" applyFont="1" applyBorder="1" applyAlignment="1" applyProtection="1">
      <alignment horizontal="center" vertical="top" wrapText="1"/>
      <protection locked="0"/>
    </xf>
    <xf numFmtId="49" fontId="3" fillId="0" borderId="19" xfId="0" applyNumberFormat="1" applyFont="1" applyBorder="1" applyAlignment="1" applyProtection="1">
      <alignment horizontal="center" vertical="top"/>
      <protection locked="0"/>
    </xf>
    <xf numFmtId="49" fontId="3" fillId="0" borderId="20" xfId="0" applyNumberFormat="1" applyFont="1" applyBorder="1" applyAlignment="1" applyProtection="1">
      <alignment horizontal="center" vertical="top"/>
      <protection locked="0"/>
    </xf>
    <xf numFmtId="49" fontId="3" fillId="0" borderId="13" xfId="0" applyNumberFormat="1" applyFont="1" applyBorder="1" applyAlignment="1" applyProtection="1">
      <alignment horizontal="center" vertical="top"/>
      <protection locked="0"/>
    </xf>
    <xf numFmtId="0" fontId="6" fillId="0" borderId="18"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49" fontId="3" fillId="0" borderId="19" xfId="0" applyNumberFormat="1" applyFont="1" applyBorder="1" applyAlignment="1" applyProtection="1">
      <alignment vertical="top"/>
      <protection locked="0"/>
    </xf>
    <xf numFmtId="49" fontId="3" fillId="0" borderId="20" xfId="0" applyNumberFormat="1" applyFont="1" applyBorder="1" applyAlignment="1" applyProtection="1">
      <alignment vertical="top"/>
      <protection locked="0"/>
    </xf>
    <xf numFmtId="49" fontId="3" fillId="0" borderId="13" xfId="0" applyNumberFormat="1" applyFont="1" applyBorder="1" applyAlignment="1" applyProtection="1">
      <alignment vertical="top"/>
      <protection locked="0"/>
    </xf>
    <xf numFmtId="0" fontId="6" fillId="0" borderId="18"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textRotation="90" wrapText="1"/>
      <protection locked="0"/>
    </xf>
    <xf numFmtId="0" fontId="6" fillId="0" borderId="20"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vertical="center" textRotation="90" wrapText="1"/>
      <protection locked="0"/>
    </xf>
  </cellXfs>
  <cellStyles count="68">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heck Cell 2" xfId="38"/>
    <cellStyle name="Comma" xfId="1" builtinId="3"/>
    <cellStyle name="Comma 2" xfId="40"/>
    <cellStyle name="Comma 2 2" xfId="41"/>
    <cellStyle name="Comma 3" xfId="42"/>
    <cellStyle name="Comma 4" xfId="43"/>
    <cellStyle name="Comma 5" xfId="44"/>
    <cellStyle name="Comma 6" xfId="45"/>
    <cellStyle name="Comma 7" xfId="46"/>
    <cellStyle name="Comma 8" xfId="39"/>
    <cellStyle name="Explanatory Text 2" xfId="47"/>
    <cellStyle name="Good 2" xfId="48"/>
    <cellStyle name="Heading 1 2" xfId="49"/>
    <cellStyle name="Heading 2 2" xfId="50"/>
    <cellStyle name="Heading 3 2" xfId="51"/>
    <cellStyle name="Heading 4 2" xfId="52"/>
    <cellStyle name="Hyperlink" xfId="2" builtinId="8"/>
    <cellStyle name="Input 2" xfId="53"/>
    <cellStyle name="Linked Cell 2" xfId="54"/>
    <cellStyle name="Neutral 2" xfId="55"/>
    <cellStyle name="Normal" xfId="0" builtinId="0"/>
    <cellStyle name="Normal 10" xfId="3"/>
    <cellStyle name="Normal 2" xfId="4"/>
    <cellStyle name="Normal 2 2" xfId="5"/>
    <cellStyle name="Normal 2 3" xfId="56"/>
    <cellStyle name="Normal 2 4" xfId="6"/>
    <cellStyle name="Normal 3" xfId="7"/>
    <cellStyle name="Normal 3 2" xfId="8"/>
    <cellStyle name="Normal 4" xfId="57"/>
    <cellStyle name="Normal 4 2" xfId="58"/>
    <cellStyle name="Normal 5" xfId="59"/>
    <cellStyle name="Normal 6" xfId="60"/>
    <cellStyle name="Normal 7" xfId="11"/>
    <cellStyle name="Normal 8" xfId="9"/>
    <cellStyle name="Normal_GRCL003_1" xfId="10"/>
    <cellStyle name="Note 2" xfId="61"/>
    <cellStyle name="Output 2" xfId="62"/>
    <cellStyle name="Percent 2" xfId="64"/>
    <cellStyle name="Percent 3" xfId="63"/>
    <cellStyle name="Title 2" xfId="65"/>
    <cellStyle name="Total 2" xfId="66"/>
    <cellStyle name="Warning Text 2" xfId="67"/>
  </cellStyles>
  <dxfs count="6">
    <dxf>
      <fill>
        <patternFill patternType="darkVertical">
          <bgColor rgb="FFC00000"/>
        </patternFill>
      </fill>
    </dxf>
    <dxf>
      <fill>
        <patternFill patternType="darkVertical">
          <bgColor rgb="FFC00000"/>
        </patternFill>
      </fill>
    </dxf>
    <dxf>
      <fill>
        <patternFill patternType="darkVertical">
          <bgColor rgb="FFC00000"/>
        </patternFill>
      </fill>
    </dxf>
    <dxf>
      <fill>
        <patternFill patternType="darkVertical">
          <bgColor rgb="FFC00000"/>
        </patternFill>
      </fill>
    </dxf>
    <dxf>
      <fill>
        <patternFill patternType="darkVertical">
          <bgColor rgb="FFC00000"/>
        </patternFill>
      </fill>
    </dxf>
    <dxf>
      <fill>
        <patternFill patternType="darkVertica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pageSetUpPr fitToPage="1"/>
  </sheetPr>
  <dimension ref="A1:AD500"/>
  <sheetViews>
    <sheetView tabSelected="1" view="pageBreakPreview" topLeftCell="A3" zoomScale="70" zoomScaleNormal="70" zoomScaleSheetLayoutView="70" workbookViewId="0">
      <pane xSplit="4" topLeftCell="E1" activePane="topRight" state="frozen"/>
      <selection activeCell="A3" sqref="A3"/>
      <selection pane="topRight" activeCell="F16" sqref="F16"/>
    </sheetView>
  </sheetViews>
  <sheetFormatPr defaultColWidth="9" defaultRowHeight="18.75"/>
  <cols>
    <col min="1" max="1" width="3.5" style="64" customWidth="1"/>
    <col min="2" max="2" width="4" style="65" customWidth="1"/>
    <col min="3" max="3" width="57.375" style="65" customWidth="1"/>
    <col min="4" max="4" width="5.25" style="66" customWidth="1"/>
    <col min="5" max="5" width="13.875" style="59" customWidth="1"/>
    <col min="6" max="6" width="11.625" style="59" customWidth="1"/>
    <col min="7" max="7" width="12.875" style="59" customWidth="1"/>
    <col min="8" max="8" width="13.5" style="59" customWidth="1"/>
    <col min="9" max="9" width="12.25" style="59" customWidth="1"/>
    <col min="10" max="10" width="12.75" style="65" customWidth="1"/>
    <col min="11" max="11" width="10.25" style="59" customWidth="1"/>
    <col min="12" max="12" width="8.125" style="59" bestFit="1" customWidth="1"/>
    <col min="13" max="20" width="13.25" style="59" customWidth="1"/>
    <col min="21" max="22" width="10.75" style="59" customWidth="1"/>
    <col min="23" max="26" width="14.5" style="59" customWidth="1"/>
    <col min="27" max="27" width="12.5" style="142" bestFit="1" customWidth="1"/>
    <col min="28" max="28" width="12.375" style="65" customWidth="1"/>
    <col min="29" max="16384" width="9" style="65"/>
  </cols>
  <sheetData>
    <row r="1" spans="1:27" ht="15.75" hidden="1" customHeight="1">
      <c r="A1" s="5"/>
      <c r="B1" s="1"/>
      <c r="C1" s="118"/>
      <c r="D1" s="118"/>
      <c r="E1" s="118"/>
      <c r="F1" s="118"/>
      <c r="G1" s="118"/>
      <c r="H1" s="118"/>
      <c r="I1" s="118"/>
      <c r="J1" s="118"/>
      <c r="K1" s="118"/>
      <c r="L1" s="118"/>
      <c r="M1" s="118"/>
      <c r="N1" s="118"/>
      <c r="O1" s="118"/>
      <c r="P1" s="118"/>
      <c r="Q1" s="118"/>
      <c r="R1" s="118"/>
      <c r="S1" s="118"/>
      <c r="T1" s="118"/>
      <c r="U1" s="6"/>
      <c r="V1" s="6"/>
      <c r="W1" s="6"/>
      <c r="X1" s="6"/>
      <c r="Y1" s="6"/>
      <c r="Z1" s="6"/>
    </row>
    <row r="2" spans="1:27" ht="15.75" hidden="1" customHeight="1">
      <c r="A2" s="5"/>
      <c r="B2" s="1"/>
      <c r="C2" s="118"/>
      <c r="D2" s="118"/>
      <c r="E2" s="118"/>
      <c r="F2" s="118"/>
      <c r="G2" s="118"/>
      <c r="H2" s="118"/>
      <c r="I2" s="118"/>
      <c r="J2" s="118"/>
      <c r="K2" s="118"/>
      <c r="L2" s="118"/>
      <c r="M2" s="118"/>
      <c r="N2" s="118"/>
      <c r="O2" s="118"/>
      <c r="P2" s="118"/>
      <c r="Q2" s="118"/>
      <c r="R2" s="118"/>
      <c r="S2" s="118"/>
      <c r="T2" s="118"/>
      <c r="U2" s="6"/>
      <c r="V2" s="6"/>
      <c r="W2" s="6"/>
      <c r="X2" s="6"/>
      <c r="Y2" s="6"/>
      <c r="Z2" s="6"/>
    </row>
    <row r="3" spans="1:27" s="67" customFormat="1" ht="38.25" customHeight="1">
      <c r="A3" s="68"/>
      <c r="C3" s="119" t="s">
        <v>2235</v>
      </c>
      <c r="D3" s="118"/>
      <c r="E3" s="118"/>
      <c r="F3" s="118"/>
      <c r="G3" s="118"/>
      <c r="H3" s="118"/>
      <c r="I3" s="118"/>
      <c r="J3" s="118"/>
      <c r="K3" s="118"/>
      <c r="L3" s="118"/>
      <c r="M3" s="118"/>
      <c r="N3" s="118"/>
      <c r="O3" s="118"/>
      <c r="P3" s="118"/>
      <c r="Q3" s="118"/>
      <c r="R3" s="118"/>
      <c r="S3" s="118"/>
      <c r="T3" s="118"/>
      <c r="U3" s="70"/>
      <c r="V3" s="70"/>
      <c r="W3" s="70"/>
      <c r="X3" s="70"/>
      <c r="Y3" s="70"/>
      <c r="Z3" s="70"/>
      <c r="AA3" s="142"/>
    </row>
    <row r="4" spans="1:27" s="67" customFormat="1">
      <c r="A4" s="68"/>
      <c r="D4" s="71"/>
      <c r="E4" s="70"/>
      <c r="F4" s="70"/>
      <c r="G4" s="70"/>
      <c r="H4" s="70"/>
      <c r="I4" s="70"/>
      <c r="K4" s="70"/>
      <c r="L4" s="70"/>
      <c r="M4" s="70"/>
      <c r="N4" s="70"/>
      <c r="O4" s="122"/>
      <c r="P4" s="70"/>
      <c r="Q4" s="70"/>
      <c r="R4" s="70"/>
      <c r="S4" s="70"/>
      <c r="T4" s="70"/>
      <c r="U4" s="70"/>
      <c r="V4" s="70"/>
      <c r="W4" s="70"/>
      <c r="X4" s="70"/>
      <c r="Y4" s="70"/>
      <c r="Z4" s="71"/>
      <c r="AA4" s="142"/>
    </row>
    <row r="5" spans="1:27" s="67" customFormat="1" hidden="1">
      <c r="A5" s="68"/>
      <c r="C5" s="70"/>
      <c r="D5" s="71"/>
      <c r="E5" s="70"/>
      <c r="F5" s="70"/>
      <c r="G5" s="70"/>
      <c r="H5" s="70"/>
      <c r="I5" s="70"/>
      <c r="K5" s="70"/>
      <c r="L5" s="70"/>
      <c r="M5" s="70"/>
      <c r="N5" s="70"/>
      <c r="O5" s="70"/>
      <c r="P5" s="70"/>
      <c r="Q5" s="70"/>
      <c r="R5" s="70"/>
      <c r="S5" s="70"/>
      <c r="T5" s="70"/>
      <c r="U5" s="70"/>
      <c r="V5" s="70"/>
      <c r="W5" s="70"/>
      <c r="X5" s="70"/>
      <c r="Y5" s="70"/>
      <c r="Z5" s="70"/>
      <c r="AA5" s="142"/>
    </row>
    <row r="6" spans="1:27" s="67" customFormat="1" hidden="1">
      <c r="A6" s="68"/>
      <c r="C6" s="70"/>
      <c r="D6" s="71"/>
      <c r="E6" s="70"/>
      <c r="F6" s="70"/>
      <c r="G6" s="70"/>
      <c r="H6" s="70"/>
      <c r="I6" s="70"/>
      <c r="K6" s="70"/>
      <c r="L6" s="72"/>
      <c r="M6" s="72"/>
      <c r="N6" s="72"/>
      <c r="O6" s="72"/>
      <c r="P6" s="72"/>
      <c r="Q6" s="72"/>
      <c r="R6" s="72"/>
      <c r="S6" s="72"/>
      <c r="T6" s="72"/>
      <c r="U6" s="72"/>
      <c r="V6" s="72"/>
      <c r="W6" s="70"/>
      <c r="X6" s="70"/>
      <c r="Y6" s="70"/>
      <c r="Z6" s="70"/>
      <c r="AA6" s="142"/>
    </row>
    <row r="7" spans="1:27" s="67" customFormat="1" hidden="1">
      <c r="A7" s="68"/>
      <c r="C7" s="70"/>
      <c r="D7" s="71"/>
      <c r="E7" s="70"/>
      <c r="F7" s="70"/>
      <c r="G7" s="70"/>
      <c r="H7" s="70"/>
      <c r="I7" s="70"/>
      <c r="K7" s="70"/>
      <c r="L7" s="72"/>
      <c r="M7" s="72"/>
      <c r="N7" s="72"/>
      <c r="O7" s="72"/>
      <c r="P7" s="72"/>
      <c r="Q7" s="72"/>
      <c r="R7" s="72"/>
      <c r="S7" s="72"/>
      <c r="T7" s="72"/>
      <c r="U7" s="72"/>
      <c r="V7" s="72"/>
      <c r="W7" s="70"/>
      <c r="X7" s="70"/>
      <c r="Y7" s="70"/>
      <c r="Z7" s="70"/>
      <c r="AA7" s="142"/>
    </row>
    <row r="8" spans="1:27" s="67" customFormat="1" hidden="1">
      <c r="A8" s="68"/>
      <c r="C8" s="70"/>
      <c r="D8" s="71"/>
      <c r="E8" s="70"/>
      <c r="F8" s="70"/>
      <c r="G8" s="70"/>
      <c r="H8" s="70"/>
      <c r="I8" s="70"/>
      <c r="K8" s="70"/>
      <c r="L8" s="72"/>
      <c r="M8" s="72"/>
      <c r="N8" s="72"/>
      <c r="O8" s="72"/>
      <c r="P8" s="72"/>
      <c r="Q8" s="72"/>
      <c r="R8" s="72"/>
      <c r="S8" s="72"/>
      <c r="T8" s="72"/>
      <c r="U8" s="72"/>
      <c r="V8" s="72"/>
      <c r="W8" s="70"/>
      <c r="X8" s="70"/>
      <c r="Y8" s="70"/>
      <c r="Z8" s="70"/>
      <c r="AA8" s="142"/>
    </row>
    <row r="9" spans="1:27" s="67" customFormat="1" hidden="1">
      <c r="A9" s="68"/>
      <c r="C9" s="70"/>
      <c r="D9" s="71"/>
      <c r="E9" s="70"/>
      <c r="F9" s="70"/>
      <c r="G9" s="70"/>
      <c r="H9" s="70"/>
      <c r="I9" s="70"/>
      <c r="K9" s="70"/>
      <c r="L9" s="72"/>
      <c r="M9" s="72"/>
      <c r="N9" s="72"/>
      <c r="O9" s="72"/>
      <c r="P9" s="72"/>
      <c r="Q9" s="72"/>
      <c r="R9" s="72"/>
      <c r="S9" s="72"/>
      <c r="T9" s="72"/>
      <c r="U9" s="72"/>
      <c r="V9" s="72"/>
      <c r="W9" s="70"/>
      <c r="X9" s="70"/>
      <c r="Y9" s="70"/>
      <c r="Z9" s="70"/>
      <c r="AA9" s="142"/>
    </row>
    <row r="10" spans="1:27" s="67" customFormat="1" hidden="1">
      <c r="A10" s="68"/>
      <c r="C10" s="70"/>
      <c r="D10" s="71"/>
      <c r="E10" s="70"/>
      <c r="F10" s="70"/>
      <c r="G10" s="70"/>
      <c r="H10" s="70"/>
      <c r="I10" s="70"/>
      <c r="K10" s="70"/>
      <c r="L10" s="72"/>
      <c r="M10" s="72"/>
      <c r="N10" s="72"/>
      <c r="O10" s="72"/>
      <c r="P10" s="72"/>
      <c r="Q10" s="72"/>
      <c r="R10" s="72"/>
      <c r="S10" s="72"/>
      <c r="T10" s="72"/>
      <c r="U10" s="72"/>
      <c r="V10" s="72"/>
      <c r="W10" s="70"/>
      <c r="X10" s="70"/>
      <c r="Y10" s="70"/>
      <c r="Z10" s="70"/>
      <c r="AA10" s="142"/>
    </row>
    <row r="11" spans="1:27" s="67" customFormat="1" hidden="1">
      <c r="A11" s="68"/>
      <c r="C11" s="70"/>
      <c r="D11" s="71"/>
      <c r="E11" s="70"/>
      <c r="F11" s="70"/>
      <c r="G11" s="70"/>
      <c r="H11" s="70"/>
      <c r="I11" s="70"/>
      <c r="K11" s="70"/>
      <c r="L11" s="72"/>
      <c r="M11" s="72"/>
      <c r="N11" s="72"/>
      <c r="O11" s="73"/>
      <c r="P11" s="73"/>
      <c r="Q11" s="73"/>
      <c r="R11" s="73"/>
      <c r="S11" s="73"/>
      <c r="T11" s="73"/>
      <c r="U11" s="73"/>
      <c r="V11" s="73"/>
      <c r="W11" s="73"/>
      <c r="X11" s="73"/>
      <c r="Y11" s="73"/>
      <c r="Z11" s="70"/>
      <c r="AA11" s="142"/>
    </row>
    <row r="12" spans="1:27" s="67" customFormat="1" hidden="1">
      <c r="A12" s="68"/>
      <c r="C12" s="70"/>
      <c r="D12" s="71"/>
      <c r="E12" s="70"/>
      <c r="F12" s="70"/>
      <c r="G12" s="74"/>
      <c r="H12" s="74"/>
      <c r="I12" s="74"/>
      <c r="K12" s="70"/>
      <c r="L12" s="72"/>
      <c r="M12" s="72"/>
      <c r="N12" s="72"/>
      <c r="O12" s="72"/>
      <c r="P12" s="72"/>
      <c r="Q12" s="72"/>
      <c r="R12" s="72"/>
      <c r="S12" s="72"/>
      <c r="T12" s="72"/>
      <c r="U12" s="72"/>
      <c r="V12" s="72"/>
      <c r="W12" s="70"/>
      <c r="X12" s="70"/>
      <c r="Y12" s="70"/>
      <c r="Z12" s="70"/>
      <c r="AA12" s="142"/>
    </row>
    <row r="13" spans="1:27" s="67" customFormat="1">
      <c r="A13" s="68"/>
      <c r="C13" s="67" t="s">
        <v>2188</v>
      </c>
      <c r="D13" s="69"/>
      <c r="E13" s="70"/>
      <c r="F13" s="122"/>
      <c r="G13" s="122"/>
      <c r="H13" s="122"/>
      <c r="I13" s="122"/>
      <c r="K13" s="70"/>
      <c r="L13" s="70"/>
      <c r="M13" s="122"/>
      <c r="N13" s="122"/>
      <c r="O13" s="122"/>
      <c r="P13" s="122"/>
      <c r="Q13" s="122"/>
      <c r="R13" s="122"/>
      <c r="S13" s="122"/>
      <c r="T13" s="122"/>
      <c r="U13" s="122"/>
      <c r="V13" s="122"/>
      <c r="W13" s="72"/>
      <c r="X13" s="72"/>
      <c r="Y13" s="72"/>
      <c r="Z13" s="72"/>
      <c r="AA13" s="142"/>
    </row>
    <row r="14" spans="1:27" ht="20.25" customHeight="1">
      <c r="A14" s="147" t="s">
        <v>2218</v>
      </c>
      <c r="B14" s="151"/>
      <c r="C14" s="148"/>
      <c r="D14" s="156" t="s">
        <v>1803</v>
      </c>
      <c r="E14" s="157" t="s">
        <v>55</v>
      </c>
      <c r="F14" s="160" t="s">
        <v>2232</v>
      </c>
      <c r="G14" s="161"/>
      <c r="H14" s="164" t="s">
        <v>2234</v>
      </c>
      <c r="I14" s="165"/>
      <c r="J14" s="146" t="s">
        <v>2197</v>
      </c>
      <c r="K14" s="147" t="s">
        <v>1796</v>
      </c>
      <c r="L14" s="148"/>
      <c r="M14" s="147" t="s">
        <v>1843</v>
      </c>
      <c r="N14" s="148"/>
      <c r="O14" s="147" t="s">
        <v>54</v>
      </c>
      <c r="P14" s="148"/>
      <c r="Q14" s="147" t="s">
        <v>2178</v>
      </c>
      <c r="R14" s="148"/>
      <c r="S14" s="147" t="s">
        <v>63</v>
      </c>
      <c r="T14" s="148"/>
      <c r="U14" s="147" t="s">
        <v>2179</v>
      </c>
      <c r="V14" s="148"/>
      <c r="W14" s="168" t="s">
        <v>2219</v>
      </c>
      <c r="X14" s="168"/>
      <c r="Y14" s="168"/>
      <c r="Z14" s="168"/>
    </row>
    <row r="15" spans="1:27" ht="34.5" customHeight="1">
      <c r="A15" s="152"/>
      <c r="B15" s="153"/>
      <c r="C15" s="154"/>
      <c r="D15" s="156"/>
      <c r="E15" s="158"/>
      <c r="F15" s="162"/>
      <c r="G15" s="163"/>
      <c r="H15" s="166"/>
      <c r="I15" s="167"/>
      <c r="J15" s="146"/>
      <c r="K15" s="149"/>
      <c r="L15" s="150"/>
      <c r="M15" s="149"/>
      <c r="N15" s="150"/>
      <c r="O15" s="149"/>
      <c r="P15" s="150"/>
      <c r="Q15" s="149"/>
      <c r="R15" s="150"/>
      <c r="S15" s="149"/>
      <c r="T15" s="150"/>
      <c r="U15" s="149"/>
      <c r="V15" s="150"/>
      <c r="W15" s="169" t="s">
        <v>66</v>
      </c>
      <c r="X15" s="171" t="s">
        <v>1791</v>
      </c>
      <c r="Y15" s="171" t="s">
        <v>2220</v>
      </c>
      <c r="Z15" s="171" t="s">
        <v>2221</v>
      </c>
    </row>
    <row r="16" spans="1:27" ht="75.75" customHeight="1">
      <c r="A16" s="149"/>
      <c r="B16" s="155"/>
      <c r="C16" s="150"/>
      <c r="D16" s="156"/>
      <c r="E16" s="159"/>
      <c r="F16" s="116" t="s">
        <v>2233</v>
      </c>
      <c r="G16" s="117" t="s">
        <v>67</v>
      </c>
      <c r="H16" s="116" t="s">
        <v>2233</v>
      </c>
      <c r="I16" s="117" t="s">
        <v>67</v>
      </c>
      <c r="J16" s="146"/>
      <c r="K16" s="46" t="s">
        <v>27</v>
      </c>
      <c r="L16" s="46" t="s">
        <v>28</v>
      </c>
      <c r="M16" s="46" t="s">
        <v>27</v>
      </c>
      <c r="N16" s="46" t="s">
        <v>28</v>
      </c>
      <c r="O16" s="45" t="s">
        <v>65</v>
      </c>
      <c r="P16" s="47" t="s">
        <v>67</v>
      </c>
      <c r="Q16" s="45" t="s">
        <v>65</v>
      </c>
      <c r="R16" s="47" t="s">
        <v>67</v>
      </c>
      <c r="S16" s="45" t="s">
        <v>65</v>
      </c>
      <c r="T16" s="47" t="s">
        <v>67</v>
      </c>
      <c r="U16" s="45" t="s">
        <v>65</v>
      </c>
      <c r="V16" s="47" t="s">
        <v>67</v>
      </c>
      <c r="W16" s="170"/>
      <c r="X16" s="172"/>
      <c r="Y16" s="172"/>
      <c r="Z16" s="172"/>
    </row>
    <row r="17" spans="1:30" s="66" customFormat="1" ht="22.5" customHeight="1">
      <c r="A17" s="48"/>
      <c r="B17" s="49"/>
      <c r="C17" s="50" t="s">
        <v>1804</v>
      </c>
      <c r="D17" s="50"/>
      <c r="E17" s="44">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c r="AA17" s="143"/>
    </row>
    <row r="18" spans="1:30" s="85" customFormat="1" ht="28.5" customHeight="1">
      <c r="A18" s="51"/>
      <c r="B18" s="52"/>
      <c r="C18" s="53" t="s">
        <v>56</v>
      </c>
      <c r="D18" s="60">
        <v>1</v>
      </c>
      <c r="E18" s="130">
        <v>17212956.498657688</v>
      </c>
      <c r="F18" s="130">
        <v>1819117.4824309489</v>
      </c>
      <c r="G18" s="130">
        <v>1668123.0888405975</v>
      </c>
      <c r="H18" s="130">
        <v>1859316.4767998972</v>
      </c>
      <c r="I18" s="130">
        <v>1702057.3594827303</v>
      </c>
      <c r="J18" s="131"/>
      <c r="K18" s="130">
        <v>1665.0775188234043</v>
      </c>
      <c r="L18" s="130">
        <v>1808.276133849967</v>
      </c>
      <c r="M18" s="130">
        <v>603949.20698209666</v>
      </c>
      <c r="N18" s="130">
        <v>594078.57776775316</v>
      </c>
      <c r="O18" s="130">
        <v>17182054.807843763</v>
      </c>
      <c r="P18" s="130">
        <v>15631261.681159586</v>
      </c>
      <c r="Q18" s="130">
        <v>1030411.8799399834</v>
      </c>
      <c r="R18" s="130">
        <v>959109.50864331017</v>
      </c>
      <c r="S18" s="130">
        <v>1412402</v>
      </c>
      <c r="T18" s="130">
        <v>1405903</v>
      </c>
      <c r="U18" s="130">
        <v>11857</v>
      </c>
      <c r="V18" s="130">
        <v>11774</v>
      </c>
      <c r="W18" s="110">
        <v>28.794464696868459</v>
      </c>
      <c r="X18" s="110">
        <v>15.902706170824644</v>
      </c>
      <c r="Y18" s="110">
        <v>16.420120668353359</v>
      </c>
      <c r="Z18" s="110">
        <v>10.954506039350871</v>
      </c>
      <c r="AA18" s="144">
        <f>E18-O18</f>
        <v>30901.690813925117</v>
      </c>
      <c r="AC18" s="138"/>
      <c r="AD18" s="138"/>
    </row>
    <row r="19" spans="1:30" ht="18" customHeight="1">
      <c r="A19" s="176"/>
      <c r="B19" s="54">
        <v>1</v>
      </c>
      <c r="C19" s="55" t="s">
        <v>2176</v>
      </c>
      <c r="D19" s="60">
        <v>2</v>
      </c>
      <c r="E19" s="130">
        <v>14122597.222623631</v>
      </c>
      <c r="F19" s="130">
        <v>1819117.4824309489</v>
      </c>
      <c r="G19" s="130">
        <v>1668123.0888405975</v>
      </c>
      <c r="H19" s="130">
        <v>1806874.1205988389</v>
      </c>
      <c r="I19" s="130">
        <v>1655640.5644807753</v>
      </c>
      <c r="J19" s="131"/>
      <c r="K19" s="130">
        <v>1416.257984790097</v>
      </c>
      <c r="L19" s="130">
        <v>1499.202654374868</v>
      </c>
      <c r="M19" s="130">
        <v>242896.50576952737</v>
      </c>
      <c r="N19" s="130">
        <v>301616.54711673007</v>
      </c>
      <c r="O19" s="130">
        <v>14076037.598438952</v>
      </c>
      <c r="P19" s="130">
        <v>13030321.243629593</v>
      </c>
      <c r="Q19" s="130">
        <v>820141.64865915058</v>
      </c>
      <c r="R19" s="130">
        <v>758272.96441701008</v>
      </c>
      <c r="S19" s="130">
        <v>1345495</v>
      </c>
      <c r="T19" s="130">
        <v>1339481</v>
      </c>
      <c r="U19" s="130">
        <v>11231</v>
      </c>
      <c r="V19" s="130">
        <v>11157</v>
      </c>
      <c r="W19" s="98"/>
      <c r="X19" s="98"/>
      <c r="Y19" s="98"/>
      <c r="Z19" s="98"/>
      <c r="AA19" s="144">
        <f t="shared" ref="AA19:AA82" si="0">E19-O19</f>
        <v>46559.62418467924</v>
      </c>
      <c r="AC19" s="138"/>
      <c r="AD19" s="138"/>
    </row>
    <row r="20" spans="1:30" ht="18" customHeight="1">
      <c r="A20" s="176"/>
      <c r="B20" s="54" t="s">
        <v>30</v>
      </c>
      <c r="C20" s="56" t="s">
        <v>57</v>
      </c>
      <c r="D20" s="60">
        <v>3</v>
      </c>
      <c r="E20" s="132">
        <v>2106562.3592600226</v>
      </c>
      <c r="F20" s="132">
        <v>774869.77266196883</v>
      </c>
      <c r="G20" s="132">
        <v>662133.61825337762</v>
      </c>
      <c r="H20" s="132">
        <v>861352.08063532412</v>
      </c>
      <c r="I20" s="132">
        <v>757025.97435090644</v>
      </c>
      <c r="J20" s="133"/>
      <c r="K20" s="132">
        <v>573.04225822605065</v>
      </c>
      <c r="L20" s="132">
        <v>550.3055112791991</v>
      </c>
      <c r="M20" s="132">
        <v>55918.242558801605</v>
      </c>
      <c r="N20" s="132">
        <v>77605.984472549928</v>
      </c>
      <c r="O20" s="132">
        <v>1998415.0461198655</v>
      </c>
      <c r="P20" s="132">
        <v>1764880.2695926975</v>
      </c>
      <c r="Q20" s="132">
        <v>119907.19442444178</v>
      </c>
      <c r="R20" s="132">
        <v>77428.386289959977</v>
      </c>
      <c r="S20" s="132">
        <v>616900</v>
      </c>
      <c r="T20" s="132">
        <v>611668</v>
      </c>
      <c r="U20" s="132">
        <v>899</v>
      </c>
      <c r="V20" s="132">
        <v>842</v>
      </c>
      <c r="W20" s="98"/>
      <c r="X20" s="98"/>
      <c r="Y20" s="98"/>
      <c r="Z20" s="98"/>
      <c r="AA20" s="144">
        <f t="shared" si="0"/>
        <v>108147.31314015714</v>
      </c>
      <c r="AC20" s="138"/>
      <c r="AD20" s="138"/>
    </row>
    <row r="21" spans="1:30" ht="18" customHeight="1">
      <c r="A21" s="176"/>
      <c r="B21" s="54" t="s">
        <v>31</v>
      </c>
      <c r="C21" s="56" t="s">
        <v>58</v>
      </c>
      <c r="D21" s="60">
        <v>4</v>
      </c>
      <c r="E21" s="132">
        <v>8437889.4082459956</v>
      </c>
      <c r="F21" s="132">
        <v>874602.55529445037</v>
      </c>
      <c r="G21" s="132">
        <v>853309.21799157001</v>
      </c>
      <c r="H21" s="132">
        <v>800674.9368306899</v>
      </c>
      <c r="I21" s="132">
        <v>776140.06163968996</v>
      </c>
      <c r="J21" s="133"/>
      <c r="K21" s="132">
        <v>613.64667066025129</v>
      </c>
      <c r="L21" s="132">
        <v>673.4887041621696</v>
      </c>
      <c r="M21" s="132">
        <v>92940.166740798566</v>
      </c>
      <c r="N21" s="132">
        <v>192015.26852547115</v>
      </c>
      <c r="O21" s="132">
        <v>8412682.0828915816</v>
      </c>
      <c r="P21" s="132">
        <v>7740889.4955197871</v>
      </c>
      <c r="Q21" s="132">
        <v>266691.94519013708</v>
      </c>
      <c r="R21" s="132">
        <v>249023.71546299005</v>
      </c>
      <c r="S21" s="132">
        <v>654353</v>
      </c>
      <c r="T21" s="132">
        <v>653743</v>
      </c>
      <c r="U21" s="132">
        <v>7104</v>
      </c>
      <c r="V21" s="132">
        <v>7089</v>
      </c>
      <c r="W21" s="98"/>
      <c r="X21" s="98"/>
      <c r="Y21" s="98"/>
      <c r="Z21" s="98"/>
      <c r="AA21" s="144">
        <f t="shared" si="0"/>
        <v>25207.325354414061</v>
      </c>
      <c r="AC21" s="138"/>
      <c r="AD21" s="138"/>
    </row>
    <row r="22" spans="1:30" ht="18" customHeight="1">
      <c r="A22" s="176"/>
      <c r="B22" s="54" t="s">
        <v>32</v>
      </c>
      <c r="C22" s="56" t="s">
        <v>59</v>
      </c>
      <c r="D22" s="60">
        <v>5</v>
      </c>
      <c r="E22" s="132">
        <v>3578145.4551176121</v>
      </c>
      <c r="F22" s="132">
        <v>169645.15447452985</v>
      </c>
      <c r="G22" s="132">
        <v>152680.25259564986</v>
      </c>
      <c r="H22" s="132">
        <v>144847.10313282485</v>
      </c>
      <c r="I22" s="132">
        <v>122474.52849017881</v>
      </c>
      <c r="J22" s="133"/>
      <c r="K22" s="132">
        <v>229.56905590379503</v>
      </c>
      <c r="L22" s="132">
        <v>275.40843893349938</v>
      </c>
      <c r="M22" s="132">
        <v>94038.096469927201</v>
      </c>
      <c r="N22" s="132">
        <v>31995.294118709004</v>
      </c>
      <c r="O22" s="132">
        <v>3664940.469427506</v>
      </c>
      <c r="P22" s="132">
        <v>3524551.4785171105</v>
      </c>
      <c r="Q22" s="132">
        <v>433542.50904457172</v>
      </c>
      <c r="R22" s="132">
        <v>431820.86266406003</v>
      </c>
      <c r="S22" s="132">
        <v>74242</v>
      </c>
      <c r="T22" s="132">
        <v>74070</v>
      </c>
      <c r="U22" s="132">
        <v>3228</v>
      </c>
      <c r="V22" s="132">
        <v>3226</v>
      </c>
      <c r="W22" s="98"/>
      <c r="X22" s="98"/>
      <c r="Y22" s="98"/>
      <c r="Z22" s="98"/>
      <c r="AA22" s="144">
        <f t="shared" si="0"/>
        <v>-86795.014309893828</v>
      </c>
      <c r="AC22" s="138"/>
      <c r="AD22" s="138"/>
    </row>
    <row r="23" spans="1:30" ht="18" customHeight="1">
      <c r="A23" s="176"/>
      <c r="B23" s="54">
        <v>2</v>
      </c>
      <c r="C23" s="55" t="s">
        <v>2177</v>
      </c>
      <c r="D23" s="60">
        <v>6</v>
      </c>
      <c r="E23" s="132">
        <v>1130967.606719712</v>
      </c>
      <c r="F23" s="132">
        <v>0</v>
      </c>
      <c r="G23" s="132">
        <v>0</v>
      </c>
      <c r="H23" s="132">
        <v>22583.990349344294</v>
      </c>
      <c r="I23" s="132">
        <v>19181.196254629995</v>
      </c>
      <c r="J23" s="134">
        <v>0</v>
      </c>
      <c r="K23" s="132">
        <v>142.64585696810127</v>
      </c>
      <c r="L23" s="132">
        <v>48.55014877190024</v>
      </c>
      <c r="M23" s="132">
        <v>165536.27433006358</v>
      </c>
      <c r="N23" s="132">
        <v>132024.29294438168</v>
      </c>
      <c r="O23" s="132">
        <v>1141989.6934642456</v>
      </c>
      <c r="P23" s="132">
        <v>868631.79608376999</v>
      </c>
      <c r="Q23" s="132">
        <v>46221.632180077198</v>
      </c>
      <c r="R23" s="132">
        <v>37289.014372499994</v>
      </c>
      <c r="S23" s="132">
        <v>18458</v>
      </c>
      <c r="T23" s="132">
        <v>18394</v>
      </c>
      <c r="U23" s="132">
        <v>193</v>
      </c>
      <c r="V23" s="132">
        <v>186</v>
      </c>
      <c r="W23" s="98"/>
      <c r="X23" s="98"/>
      <c r="Y23" s="98"/>
      <c r="Z23" s="98"/>
      <c r="AA23" s="144">
        <f t="shared" si="0"/>
        <v>-11022.086744533619</v>
      </c>
      <c r="AC23" s="138"/>
      <c r="AD23" s="138"/>
    </row>
    <row r="24" spans="1:30" ht="18" customHeight="1">
      <c r="A24" s="176"/>
      <c r="B24" s="54">
        <v>3</v>
      </c>
      <c r="C24" s="55" t="s">
        <v>1792</v>
      </c>
      <c r="D24" s="60">
        <v>7</v>
      </c>
      <c r="E24" s="132">
        <v>340200.33971209329</v>
      </c>
      <c r="F24" s="132">
        <v>0</v>
      </c>
      <c r="G24" s="132">
        <v>0</v>
      </c>
      <c r="H24" s="132">
        <v>13542.586997687698</v>
      </c>
      <c r="I24" s="132">
        <v>12327.536753050001</v>
      </c>
      <c r="J24" s="134">
        <v>0</v>
      </c>
      <c r="K24" s="132">
        <v>8.8091575528002259</v>
      </c>
      <c r="L24" s="132">
        <v>2.1864274279002167</v>
      </c>
      <c r="M24" s="132">
        <v>87876.277227648839</v>
      </c>
      <c r="N24" s="132">
        <v>74646.361329523395</v>
      </c>
      <c r="O24" s="132">
        <v>339894.29134265595</v>
      </c>
      <c r="P24" s="132">
        <v>325332.40386407007</v>
      </c>
      <c r="Q24" s="132">
        <v>8332.6130833499992</v>
      </c>
      <c r="R24" s="132">
        <v>8332.6130833499992</v>
      </c>
      <c r="S24" s="132">
        <v>10558</v>
      </c>
      <c r="T24" s="132">
        <v>10491</v>
      </c>
      <c r="U24" s="132">
        <v>55</v>
      </c>
      <c r="V24" s="132">
        <v>55</v>
      </c>
      <c r="W24" s="98"/>
      <c r="X24" s="98"/>
      <c r="Y24" s="98"/>
      <c r="Z24" s="98"/>
      <c r="AA24" s="144">
        <f t="shared" si="0"/>
        <v>306.04836943733972</v>
      </c>
      <c r="AC24" s="138"/>
      <c r="AD24" s="138"/>
    </row>
    <row r="25" spans="1:30" ht="18" customHeight="1">
      <c r="A25" s="176"/>
      <c r="B25" s="54">
        <v>4</v>
      </c>
      <c r="C25" s="55" t="s">
        <v>1793</v>
      </c>
      <c r="D25" s="60">
        <v>8</v>
      </c>
      <c r="E25" s="132">
        <v>373587.40846281941</v>
      </c>
      <c r="F25" s="132">
        <v>0</v>
      </c>
      <c r="G25" s="132">
        <v>0</v>
      </c>
      <c r="H25" s="132">
        <v>4073.1760501223994</v>
      </c>
      <c r="I25" s="132">
        <v>3081.1068707900004</v>
      </c>
      <c r="J25" s="134">
        <v>0</v>
      </c>
      <c r="K25" s="132">
        <v>6.274179039000173</v>
      </c>
      <c r="L25" s="132">
        <v>1.6859287984000204</v>
      </c>
      <c r="M25" s="132">
        <v>72396.092432915306</v>
      </c>
      <c r="N25" s="132">
        <v>83282.275607007992</v>
      </c>
      <c r="O25" s="132">
        <v>358632.63748884486</v>
      </c>
      <c r="P25" s="132">
        <v>347829.31059280998</v>
      </c>
      <c r="Q25" s="132">
        <v>14049.082907540003</v>
      </c>
      <c r="R25" s="132">
        <v>14049.082907540003</v>
      </c>
      <c r="S25" s="132">
        <v>13835</v>
      </c>
      <c r="T25" s="132">
        <v>13732</v>
      </c>
      <c r="U25" s="132">
        <v>69</v>
      </c>
      <c r="V25" s="132">
        <v>69</v>
      </c>
      <c r="W25" s="98"/>
      <c r="X25" s="98"/>
      <c r="Y25" s="98"/>
      <c r="Z25" s="98"/>
      <c r="AA25" s="144">
        <f t="shared" si="0"/>
        <v>14954.770973974548</v>
      </c>
      <c r="AC25" s="138"/>
      <c r="AD25" s="138"/>
    </row>
    <row r="26" spans="1:30" ht="18" customHeight="1">
      <c r="A26" s="176"/>
      <c r="B26" s="54">
        <v>5</v>
      </c>
      <c r="C26" s="55" t="s">
        <v>60</v>
      </c>
      <c r="D26" s="60">
        <v>9</v>
      </c>
      <c r="E26" s="132">
        <v>1245603.9211394328</v>
      </c>
      <c r="F26" s="132">
        <v>0</v>
      </c>
      <c r="G26" s="132">
        <v>0</v>
      </c>
      <c r="H26" s="132">
        <v>12242.602803903899</v>
      </c>
      <c r="I26" s="132">
        <v>11826.955123485097</v>
      </c>
      <c r="J26" s="134">
        <v>430.12704429189995</v>
      </c>
      <c r="K26" s="132">
        <v>91.090340473405689</v>
      </c>
      <c r="L26" s="132">
        <v>256.65097447689845</v>
      </c>
      <c r="M26" s="132">
        <v>35244.057221941541</v>
      </c>
      <c r="N26" s="132">
        <v>2509.1007701099988</v>
      </c>
      <c r="O26" s="132">
        <v>1265500.5871090649</v>
      </c>
      <c r="P26" s="132">
        <v>1059146.9269893405</v>
      </c>
      <c r="Q26" s="132">
        <v>141666.90310986553</v>
      </c>
      <c r="R26" s="132">
        <v>141165.83386291002</v>
      </c>
      <c r="S26" s="132">
        <v>24056</v>
      </c>
      <c r="T26" s="132">
        <v>23805</v>
      </c>
      <c r="U26" s="132">
        <v>309</v>
      </c>
      <c r="V26" s="132">
        <v>307</v>
      </c>
      <c r="W26" s="98"/>
      <c r="X26" s="98"/>
      <c r="Y26" s="98"/>
      <c r="Z26" s="98"/>
      <c r="AA26" s="144">
        <f t="shared" si="0"/>
        <v>-19896.6659696321</v>
      </c>
      <c r="AC26" s="138"/>
      <c r="AD26" s="138"/>
    </row>
    <row r="27" spans="1:30" ht="18" customHeight="1">
      <c r="A27" s="176"/>
      <c r="B27" s="54">
        <v>6</v>
      </c>
      <c r="C27" s="55" t="s">
        <v>64</v>
      </c>
      <c r="D27" s="60">
        <v>10</v>
      </c>
      <c r="E27" s="132">
        <v>1554731.1711544092</v>
      </c>
      <c r="F27" s="132">
        <v>0</v>
      </c>
      <c r="G27" s="132">
        <v>0</v>
      </c>
      <c r="H27" s="132">
        <v>0</v>
      </c>
      <c r="I27" s="132">
        <v>0</v>
      </c>
      <c r="J27" s="134">
        <v>430.12704429189995</v>
      </c>
      <c r="K27" s="132">
        <v>65.209987141454789</v>
      </c>
      <c r="L27" s="132">
        <v>28.325955525281348</v>
      </c>
      <c r="M27" s="132">
        <v>59213.416779984524</v>
      </c>
      <c r="N27" s="132">
        <v>50610.887507392479</v>
      </c>
      <c r="O27" s="132">
        <v>1562940.4574143258</v>
      </c>
      <c r="P27" s="135"/>
      <c r="Q27" s="135"/>
      <c r="R27" s="135"/>
      <c r="S27" s="135"/>
      <c r="T27" s="135"/>
      <c r="U27" s="135"/>
      <c r="V27" s="135"/>
      <c r="W27" s="98"/>
      <c r="X27" s="98"/>
      <c r="Y27" s="98"/>
      <c r="Z27" s="98"/>
      <c r="AA27" s="144">
        <f t="shared" si="0"/>
        <v>-8209.286259916611</v>
      </c>
      <c r="AC27" s="138"/>
      <c r="AD27" s="138"/>
    </row>
    <row r="28" spans="1:30" s="85" customFormat="1" ht="38.25" customHeight="1">
      <c r="A28" s="177" t="s">
        <v>1</v>
      </c>
      <c r="B28" s="52"/>
      <c r="C28" s="57" t="s">
        <v>61</v>
      </c>
      <c r="D28" s="60">
        <v>11</v>
      </c>
      <c r="E28" s="130">
        <v>270974.61842264136</v>
      </c>
      <c r="F28" s="130">
        <v>12058.14548926</v>
      </c>
      <c r="G28" s="130">
        <v>12057.65648926</v>
      </c>
      <c r="H28" s="130">
        <v>7836.3783892199999</v>
      </c>
      <c r="I28" s="130">
        <v>7835.6621746300007</v>
      </c>
      <c r="J28" s="131"/>
      <c r="K28" s="130">
        <v>0.77852758920014842</v>
      </c>
      <c r="L28" s="130">
        <v>0</v>
      </c>
      <c r="M28" s="130">
        <v>3333.8420811299993</v>
      </c>
      <c r="N28" s="130">
        <v>3037.5421644299986</v>
      </c>
      <c r="O28" s="130">
        <v>275441.42715281801</v>
      </c>
      <c r="P28" s="130">
        <v>273649.02505886002</v>
      </c>
      <c r="Q28" s="130">
        <v>86040.838306819991</v>
      </c>
      <c r="R28" s="130">
        <v>86040.838306819991</v>
      </c>
      <c r="S28" s="130">
        <v>4790</v>
      </c>
      <c r="T28" s="130">
        <v>4787</v>
      </c>
      <c r="U28" s="130">
        <v>438</v>
      </c>
      <c r="V28" s="130">
        <v>438</v>
      </c>
      <c r="W28" s="110">
        <v>22.980915227943527</v>
      </c>
      <c r="X28" s="110">
        <v>10.733855197083999</v>
      </c>
      <c r="Y28" s="110">
        <v>10.733855197083999</v>
      </c>
      <c r="Z28" s="110">
        <v>0</v>
      </c>
      <c r="AA28" s="144">
        <f t="shared" si="0"/>
        <v>-4466.80873017665</v>
      </c>
      <c r="AC28" s="138"/>
      <c r="AD28" s="138"/>
    </row>
    <row r="29" spans="1:30" ht="18" customHeight="1">
      <c r="A29" s="177"/>
      <c r="B29" s="54">
        <v>1</v>
      </c>
      <c r="C29" s="55" t="s">
        <v>2176</v>
      </c>
      <c r="D29" s="60">
        <v>12</v>
      </c>
      <c r="E29" s="130">
        <v>183201.24192052888</v>
      </c>
      <c r="F29" s="130">
        <v>12058.14548926</v>
      </c>
      <c r="G29" s="130">
        <v>12057.65648926</v>
      </c>
      <c r="H29" s="130">
        <v>7000.4169368399998</v>
      </c>
      <c r="I29" s="130">
        <v>6999.7007222500006</v>
      </c>
      <c r="J29" s="131"/>
      <c r="K29" s="130">
        <v>0.74000574920014106</v>
      </c>
      <c r="L29" s="130">
        <v>0</v>
      </c>
      <c r="M29" s="130">
        <v>2116.7322680899988</v>
      </c>
      <c r="N29" s="130">
        <v>996.50060802999917</v>
      </c>
      <c r="O29" s="130">
        <v>189379.94213875802</v>
      </c>
      <c r="P29" s="130">
        <v>187676.20458342001</v>
      </c>
      <c r="Q29" s="130">
        <v>44748.610393499999</v>
      </c>
      <c r="R29" s="130">
        <v>44748.610393499999</v>
      </c>
      <c r="S29" s="130">
        <v>4471</v>
      </c>
      <c r="T29" s="130">
        <v>4469</v>
      </c>
      <c r="U29" s="130">
        <v>368</v>
      </c>
      <c r="V29" s="130">
        <v>368</v>
      </c>
      <c r="W29" s="98"/>
      <c r="X29" s="99"/>
      <c r="Y29" s="99"/>
      <c r="Z29" s="98"/>
      <c r="AA29" s="144">
        <f t="shared" si="0"/>
        <v>-6178.7002182291471</v>
      </c>
      <c r="AC29" s="138"/>
      <c r="AD29" s="138"/>
    </row>
    <row r="30" spans="1:30" ht="18" customHeight="1">
      <c r="A30" s="177"/>
      <c r="B30" s="54" t="s">
        <v>30</v>
      </c>
      <c r="C30" s="56" t="s">
        <v>57</v>
      </c>
      <c r="D30" s="60">
        <v>13</v>
      </c>
      <c r="E30" s="136">
        <v>49219.118428639995</v>
      </c>
      <c r="F30" s="136">
        <v>5792.7217624100003</v>
      </c>
      <c r="G30" s="136">
        <v>5792.7217624100003</v>
      </c>
      <c r="H30" s="136">
        <v>2409.9842174200003</v>
      </c>
      <c r="I30" s="136">
        <v>2409.9842174200003</v>
      </c>
      <c r="J30" s="133"/>
      <c r="K30" s="136">
        <v>0</v>
      </c>
      <c r="L30" s="136">
        <v>0</v>
      </c>
      <c r="M30" s="136">
        <v>49.161536060000081</v>
      </c>
      <c r="N30" s="136">
        <v>43.511533849999999</v>
      </c>
      <c r="O30" s="136">
        <v>52607.505975839988</v>
      </c>
      <c r="P30" s="136">
        <v>52607.505975840002</v>
      </c>
      <c r="Q30" s="136">
        <v>12466.405308089999</v>
      </c>
      <c r="R30" s="136">
        <v>12466.405308089999</v>
      </c>
      <c r="S30" s="136">
        <v>2417</v>
      </c>
      <c r="T30" s="136">
        <v>2417</v>
      </c>
      <c r="U30" s="136">
        <v>45</v>
      </c>
      <c r="V30" s="136">
        <v>45</v>
      </c>
      <c r="W30" s="98"/>
      <c r="X30" s="99"/>
      <c r="Y30" s="99"/>
      <c r="Z30" s="98"/>
      <c r="AA30" s="144">
        <f t="shared" si="0"/>
        <v>-3388.3875471999927</v>
      </c>
      <c r="AC30" s="138"/>
      <c r="AD30" s="138"/>
    </row>
    <row r="31" spans="1:30" ht="18" customHeight="1">
      <c r="A31" s="177"/>
      <c r="B31" s="54" t="s">
        <v>31</v>
      </c>
      <c r="C31" s="56" t="s">
        <v>58</v>
      </c>
      <c r="D31" s="60">
        <v>14</v>
      </c>
      <c r="E31" s="136">
        <v>93675.361845778883</v>
      </c>
      <c r="F31" s="136">
        <v>5932.9347268500005</v>
      </c>
      <c r="G31" s="136">
        <v>5932.9347268500005</v>
      </c>
      <c r="H31" s="136">
        <v>3616.1270335499994</v>
      </c>
      <c r="I31" s="136">
        <v>3615.51281896</v>
      </c>
      <c r="J31" s="133"/>
      <c r="K31" s="136">
        <v>0.74000574920014106</v>
      </c>
      <c r="L31" s="136">
        <v>0</v>
      </c>
      <c r="M31" s="136">
        <v>1265.9755195999987</v>
      </c>
      <c r="N31" s="136">
        <v>952.98907417999919</v>
      </c>
      <c r="O31" s="136">
        <v>96305.895990248071</v>
      </c>
      <c r="P31" s="136">
        <v>94602.647434910003</v>
      </c>
      <c r="Q31" s="136">
        <v>8124.3149281799997</v>
      </c>
      <c r="R31" s="136">
        <v>8124.3149281799997</v>
      </c>
      <c r="S31" s="136">
        <v>1938</v>
      </c>
      <c r="T31" s="136">
        <v>1937</v>
      </c>
      <c r="U31" s="136">
        <v>264</v>
      </c>
      <c r="V31" s="136">
        <v>264</v>
      </c>
      <c r="W31" s="98"/>
      <c r="X31" s="99"/>
      <c r="Y31" s="99"/>
      <c r="Z31" s="98"/>
      <c r="AA31" s="144">
        <f t="shared" si="0"/>
        <v>-2630.5341444691876</v>
      </c>
      <c r="AC31" s="138"/>
      <c r="AD31" s="138"/>
    </row>
    <row r="32" spans="1:30" ht="18" customHeight="1">
      <c r="A32" s="177"/>
      <c r="B32" s="54" t="s">
        <v>32</v>
      </c>
      <c r="C32" s="56" t="s">
        <v>59</v>
      </c>
      <c r="D32" s="60">
        <v>15</v>
      </c>
      <c r="E32" s="136">
        <v>40306.76164610999</v>
      </c>
      <c r="F32" s="136">
        <v>332.48899999999998</v>
      </c>
      <c r="G32" s="136">
        <v>332</v>
      </c>
      <c r="H32" s="136">
        <v>974.30568587000005</v>
      </c>
      <c r="I32" s="136">
        <v>974.20368587000007</v>
      </c>
      <c r="J32" s="133"/>
      <c r="K32" s="136">
        <v>0</v>
      </c>
      <c r="L32" s="136">
        <v>0</v>
      </c>
      <c r="M32" s="136">
        <v>801.59521243000017</v>
      </c>
      <c r="N32" s="136">
        <v>0</v>
      </c>
      <c r="O32" s="136">
        <v>40466.540172669993</v>
      </c>
      <c r="P32" s="136">
        <v>40466.051172669999</v>
      </c>
      <c r="Q32" s="136">
        <v>24157.890157229998</v>
      </c>
      <c r="R32" s="136">
        <v>24157.890157229998</v>
      </c>
      <c r="S32" s="136">
        <v>116</v>
      </c>
      <c r="T32" s="136">
        <v>115</v>
      </c>
      <c r="U32" s="136">
        <v>59</v>
      </c>
      <c r="V32" s="136">
        <v>59</v>
      </c>
      <c r="W32" s="98"/>
      <c r="X32" s="99"/>
      <c r="Y32" s="99"/>
      <c r="Z32" s="98"/>
      <c r="AA32" s="144">
        <f t="shared" si="0"/>
        <v>-159.77852656000323</v>
      </c>
      <c r="AC32" s="138"/>
      <c r="AD32" s="138"/>
    </row>
    <row r="33" spans="1:30" ht="18" customHeight="1">
      <c r="A33" s="177"/>
      <c r="B33" s="54">
        <v>2</v>
      </c>
      <c r="C33" s="55" t="s">
        <v>2177</v>
      </c>
      <c r="D33" s="60">
        <v>16</v>
      </c>
      <c r="E33" s="136">
        <v>10160.969012429998</v>
      </c>
      <c r="F33" s="136">
        <v>0</v>
      </c>
      <c r="G33" s="136">
        <v>0</v>
      </c>
      <c r="H33" s="136">
        <v>102.98277963999999</v>
      </c>
      <c r="I33" s="136">
        <v>102.98277963999999</v>
      </c>
      <c r="J33" s="134">
        <v>0</v>
      </c>
      <c r="K33" s="136">
        <v>0</v>
      </c>
      <c r="L33" s="136">
        <v>0</v>
      </c>
      <c r="M33" s="136">
        <v>1133.8462368</v>
      </c>
      <c r="N33" s="136">
        <v>928.32988232000002</v>
      </c>
      <c r="O33" s="136">
        <v>10263.502587269999</v>
      </c>
      <c r="P33" s="136">
        <v>10263.502587270001</v>
      </c>
      <c r="Q33" s="136">
        <v>1579.9560160600001</v>
      </c>
      <c r="R33" s="136">
        <v>1579.9560160600001</v>
      </c>
      <c r="S33" s="136">
        <v>82</v>
      </c>
      <c r="T33" s="136">
        <v>82</v>
      </c>
      <c r="U33" s="136">
        <v>14</v>
      </c>
      <c r="V33" s="136">
        <v>14</v>
      </c>
      <c r="W33" s="98"/>
      <c r="X33" s="99"/>
      <c r="Y33" s="99"/>
      <c r="Z33" s="98"/>
      <c r="AA33" s="144">
        <f t="shared" si="0"/>
        <v>-102.53357484000117</v>
      </c>
      <c r="AC33" s="138"/>
      <c r="AD33" s="138"/>
    </row>
    <row r="34" spans="1:30" ht="18" customHeight="1">
      <c r="A34" s="177"/>
      <c r="B34" s="54">
        <v>3</v>
      </c>
      <c r="C34" s="55" t="s">
        <v>1792</v>
      </c>
      <c r="D34" s="60">
        <v>17</v>
      </c>
      <c r="E34" s="136">
        <v>4277.0470825399998</v>
      </c>
      <c r="F34" s="136">
        <v>0</v>
      </c>
      <c r="G34" s="136">
        <v>0</v>
      </c>
      <c r="H34" s="136">
        <v>19.846389779999999</v>
      </c>
      <c r="I34" s="136">
        <v>19.846389779999999</v>
      </c>
      <c r="J34" s="134">
        <v>0</v>
      </c>
      <c r="K34" s="136">
        <v>0</v>
      </c>
      <c r="L34" s="136">
        <v>0</v>
      </c>
      <c r="M34" s="136">
        <v>5.1070259132757201E-15</v>
      </c>
      <c r="N34" s="136">
        <v>793.8184151199996</v>
      </c>
      <c r="O34" s="136">
        <v>3463.3822776400002</v>
      </c>
      <c r="P34" s="136">
        <v>3463.3822776399998</v>
      </c>
      <c r="Q34" s="136">
        <v>1829.0033832700001</v>
      </c>
      <c r="R34" s="136">
        <v>1829.0033832700001</v>
      </c>
      <c r="S34" s="136">
        <v>20</v>
      </c>
      <c r="T34" s="136">
        <v>20</v>
      </c>
      <c r="U34" s="136">
        <v>4</v>
      </c>
      <c r="V34" s="136">
        <v>4</v>
      </c>
      <c r="W34" s="98"/>
      <c r="X34" s="99"/>
      <c r="Y34" s="99"/>
      <c r="Z34" s="98"/>
      <c r="AA34" s="144">
        <f t="shared" si="0"/>
        <v>813.66480489999958</v>
      </c>
      <c r="AC34" s="138"/>
      <c r="AD34" s="138"/>
    </row>
    <row r="35" spans="1:30" ht="18" customHeight="1">
      <c r="A35" s="177"/>
      <c r="B35" s="54">
        <v>4</v>
      </c>
      <c r="C35" s="55" t="s">
        <v>1793</v>
      </c>
      <c r="D35" s="60">
        <v>18</v>
      </c>
      <c r="E35" s="136">
        <v>3059.6713888200002</v>
      </c>
      <c r="F35" s="136">
        <v>0</v>
      </c>
      <c r="G35" s="136">
        <v>0</v>
      </c>
      <c r="H35" s="136">
        <v>201.9866395</v>
      </c>
      <c r="I35" s="136">
        <v>201.9866395</v>
      </c>
      <c r="J35" s="134">
        <v>0</v>
      </c>
      <c r="K35" s="136">
        <v>0</v>
      </c>
      <c r="L35" s="136">
        <v>0</v>
      </c>
      <c r="M35" s="136">
        <v>83.263576239999992</v>
      </c>
      <c r="N35" s="136">
        <v>298.92926399000004</v>
      </c>
      <c r="O35" s="136">
        <v>2642.0190615700003</v>
      </c>
      <c r="P35" s="136">
        <v>2642.0190615700003</v>
      </c>
      <c r="Q35" s="136">
        <v>1689.3240023200001</v>
      </c>
      <c r="R35" s="136">
        <v>1689.3240023200001</v>
      </c>
      <c r="S35" s="136">
        <v>28</v>
      </c>
      <c r="T35" s="136">
        <v>28</v>
      </c>
      <c r="U35" s="136">
        <v>5</v>
      </c>
      <c r="V35" s="136">
        <v>5</v>
      </c>
      <c r="W35" s="98"/>
      <c r="X35" s="99"/>
      <c r="Y35" s="99"/>
      <c r="Z35" s="98"/>
      <c r="AA35" s="144">
        <f t="shared" si="0"/>
        <v>417.65232724999987</v>
      </c>
      <c r="AC35" s="138"/>
      <c r="AD35" s="138"/>
    </row>
    <row r="36" spans="1:30" ht="18" customHeight="1">
      <c r="A36" s="177"/>
      <c r="B36" s="54">
        <v>5</v>
      </c>
      <c r="C36" s="55" t="s">
        <v>60</v>
      </c>
      <c r="D36" s="60">
        <v>19</v>
      </c>
      <c r="E36" s="136">
        <v>70275.689018322504</v>
      </c>
      <c r="F36" s="136">
        <v>0</v>
      </c>
      <c r="G36" s="136">
        <v>0</v>
      </c>
      <c r="H36" s="136">
        <v>511.14564345999997</v>
      </c>
      <c r="I36" s="136">
        <v>511.14564345999997</v>
      </c>
      <c r="J36" s="134">
        <v>52.036814152499993</v>
      </c>
      <c r="K36" s="136">
        <v>3.8521840000007343E-2</v>
      </c>
      <c r="L36" s="136">
        <v>0</v>
      </c>
      <c r="M36" s="136">
        <v>5.6843418860808015E-13</v>
      </c>
      <c r="N36" s="136">
        <v>19.963994970000002</v>
      </c>
      <c r="O36" s="136">
        <v>69692.581087580009</v>
      </c>
      <c r="P36" s="136">
        <v>69603.916548960013</v>
      </c>
      <c r="Q36" s="136">
        <v>36193.944511670001</v>
      </c>
      <c r="R36" s="136">
        <v>36193.944511670001</v>
      </c>
      <c r="S36" s="136">
        <v>189</v>
      </c>
      <c r="T36" s="136">
        <v>188</v>
      </c>
      <c r="U36" s="136">
        <v>47</v>
      </c>
      <c r="V36" s="136">
        <v>47</v>
      </c>
      <c r="W36" s="98"/>
      <c r="X36" s="99"/>
      <c r="Y36" s="99"/>
      <c r="Z36" s="98"/>
      <c r="AA36" s="144">
        <f t="shared" si="0"/>
        <v>583.10793074249523</v>
      </c>
      <c r="AC36" s="138"/>
      <c r="AD36" s="138"/>
    </row>
    <row r="37" spans="1:30" ht="18" customHeight="1">
      <c r="A37" s="177"/>
      <c r="B37" s="54">
        <v>6</v>
      </c>
      <c r="C37" s="55" t="s">
        <v>64</v>
      </c>
      <c r="D37" s="60">
        <v>20</v>
      </c>
      <c r="E37" s="136">
        <v>72317.194608114369</v>
      </c>
      <c r="F37" s="136">
        <v>0</v>
      </c>
      <c r="G37" s="136">
        <v>0</v>
      </c>
      <c r="H37" s="136">
        <v>0</v>
      </c>
      <c r="I37" s="136">
        <v>0</v>
      </c>
      <c r="J37" s="134">
        <v>52.036814152499993</v>
      </c>
      <c r="K37" s="136">
        <v>4.2221868746008057E-2</v>
      </c>
      <c r="L37" s="136">
        <v>0</v>
      </c>
      <c r="M37" s="136">
        <v>85.135127940789218</v>
      </c>
      <c r="N37" s="136">
        <v>1206.4207950268494</v>
      </c>
      <c r="O37" s="136">
        <v>71143.91434874454</v>
      </c>
      <c r="P37" s="135"/>
      <c r="Q37" s="135"/>
      <c r="R37" s="135"/>
      <c r="S37" s="135"/>
      <c r="T37" s="135"/>
      <c r="U37" s="135"/>
      <c r="V37" s="135"/>
      <c r="W37" s="98"/>
      <c r="X37" s="99"/>
      <c r="Y37" s="99"/>
      <c r="Z37" s="98"/>
      <c r="AA37" s="144">
        <f t="shared" si="0"/>
        <v>1173.2802593698289</v>
      </c>
      <c r="AC37" s="138"/>
      <c r="AD37" s="138"/>
    </row>
    <row r="38" spans="1:30" s="85" customFormat="1" ht="28.5" customHeight="1">
      <c r="A38" s="177" t="s">
        <v>1</v>
      </c>
      <c r="B38" s="52"/>
      <c r="C38" s="57" t="s">
        <v>1795</v>
      </c>
      <c r="D38" s="60">
        <v>21</v>
      </c>
      <c r="E38" s="130">
        <v>52579.864534190005</v>
      </c>
      <c r="F38" s="130">
        <v>4777.2799802999998</v>
      </c>
      <c r="G38" s="130">
        <v>4776.7909803000002</v>
      </c>
      <c r="H38" s="130">
        <v>3408.2611945200001</v>
      </c>
      <c r="I38" s="130">
        <v>3408.1591945200003</v>
      </c>
      <c r="J38" s="131"/>
      <c r="K38" s="130">
        <v>3.8521840000007343E-2</v>
      </c>
      <c r="L38" s="130">
        <v>0</v>
      </c>
      <c r="M38" s="130">
        <v>771.57301750999954</v>
      </c>
      <c r="N38" s="130">
        <v>713.32686641999999</v>
      </c>
      <c r="O38" s="130">
        <v>53996.878939610004</v>
      </c>
      <c r="P38" s="130">
        <v>53907.725400989999</v>
      </c>
      <c r="Q38" s="130">
        <v>17070.956908260003</v>
      </c>
      <c r="R38" s="130">
        <v>17070.956908260003</v>
      </c>
      <c r="S38" s="130">
        <v>1004</v>
      </c>
      <c r="T38" s="130">
        <v>1002</v>
      </c>
      <c r="U38" s="130">
        <v>129</v>
      </c>
      <c r="V38" s="130">
        <v>129</v>
      </c>
      <c r="W38" s="110">
        <v>59.239241733239822</v>
      </c>
      <c r="X38" s="110">
        <v>16.762911565792351</v>
      </c>
      <c r="Y38" s="110">
        <v>16.762911565792351</v>
      </c>
      <c r="Z38" s="110">
        <v>0</v>
      </c>
      <c r="AA38" s="144">
        <f t="shared" si="0"/>
        <v>-1417.0144054199991</v>
      </c>
      <c r="AC38" s="138"/>
      <c r="AD38" s="138"/>
    </row>
    <row r="39" spans="1:30" ht="18" customHeight="1">
      <c r="A39" s="177"/>
      <c r="B39" s="54">
        <v>1</v>
      </c>
      <c r="C39" s="55" t="s">
        <v>2176</v>
      </c>
      <c r="D39" s="60">
        <v>22</v>
      </c>
      <c r="E39" s="130">
        <v>42993.410710950004</v>
      </c>
      <c r="F39" s="130">
        <v>4777.2799802999998</v>
      </c>
      <c r="G39" s="130">
        <v>4776.7909803000002</v>
      </c>
      <c r="H39" s="130">
        <v>3063.8955250400004</v>
      </c>
      <c r="I39" s="130">
        <v>3063.7935250400005</v>
      </c>
      <c r="J39" s="131"/>
      <c r="K39" s="130">
        <v>0</v>
      </c>
      <c r="L39" s="130">
        <v>0</v>
      </c>
      <c r="M39" s="130">
        <v>223.82261646999953</v>
      </c>
      <c r="N39" s="130">
        <v>438.31304728999999</v>
      </c>
      <c r="O39" s="130">
        <v>44492.304735390004</v>
      </c>
      <c r="P39" s="130">
        <v>44491.815735390002</v>
      </c>
      <c r="Q39" s="130">
        <v>12553.212183070002</v>
      </c>
      <c r="R39" s="130">
        <v>12553.212183070002</v>
      </c>
      <c r="S39" s="130">
        <v>931</v>
      </c>
      <c r="T39" s="130">
        <v>930</v>
      </c>
      <c r="U39" s="130">
        <v>105</v>
      </c>
      <c r="V39" s="130">
        <v>105</v>
      </c>
      <c r="W39" s="98"/>
      <c r="X39" s="99"/>
      <c r="Y39" s="99"/>
      <c r="Z39" s="98"/>
      <c r="AA39" s="144">
        <f t="shared" si="0"/>
        <v>-1498.8940244400001</v>
      </c>
      <c r="AC39" s="138"/>
      <c r="AD39" s="138"/>
    </row>
    <row r="40" spans="1:30" ht="18" customHeight="1">
      <c r="A40" s="177"/>
      <c r="B40" s="54" t="s">
        <v>30</v>
      </c>
      <c r="C40" s="56" t="s">
        <v>57</v>
      </c>
      <c r="D40" s="60">
        <v>23</v>
      </c>
      <c r="E40" s="136">
        <v>2106.3120336500006</v>
      </c>
      <c r="F40" s="136">
        <v>1617.3340000000001</v>
      </c>
      <c r="G40" s="136">
        <v>1617.3340000000001</v>
      </c>
      <c r="H40" s="136">
        <v>804.79870905999996</v>
      </c>
      <c r="I40" s="136">
        <v>804.79870905999996</v>
      </c>
      <c r="J40" s="133"/>
      <c r="K40" s="136">
        <v>0</v>
      </c>
      <c r="L40" s="136">
        <v>0</v>
      </c>
      <c r="M40" s="136">
        <v>45.499596920000002</v>
      </c>
      <c r="N40" s="136">
        <v>0</v>
      </c>
      <c r="O40" s="136">
        <v>2964.3469215100004</v>
      </c>
      <c r="P40" s="136">
        <v>2964.3469215099999</v>
      </c>
      <c r="Q40" s="136">
        <v>403.34481668000001</v>
      </c>
      <c r="R40" s="136">
        <v>403.34481668000001</v>
      </c>
      <c r="S40" s="136">
        <v>83</v>
      </c>
      <c r="T40" s="136">
        <v>83</v>
      </c>
      <c r="U40" s="136">
        <v>6</v>
      </c>
      <c r="V40" s="136">
        <v>6</v>
      </c>
      <c r="W40" s="98"/>
      <c r="X40" s="99"/>
      <c r="Y40" s="99"/>
      <c r="Z40" s="98"/>
      <c r="AA40" s="144">
        <f t="shared" si="0"/>
        <v>-858.0348878599998</v>
      </c>
      <c r="AC40" s="138"/>
      <c r="AD40" s="138"/>
    </row>
    <row r="41" spans="1:30" ht="18" customHeight="1">
      <c r="A41" s="177"/>
      <c r="B41" s="54" t="s">
        <v>31</v>
      </c>
      <c r="C41" s="56" t="s">
        <v>58</v>
      </c>
      <c r="D41" s="60">
        <v>24</v>
      </c>
      <c r="E41" s="136">
        <v>26983.988755980008</v>
      </c>
      <c r="F41" s="136">
        <v>3005.4569803000004</v>
      </c>
      <c r="G41" s="136">
        <v>3005.4569803000004</v>
      </c>
      <c r="H41" s="136">
        <v>2075.9594530200002</v>
      </c>
      <c r="I41" s="136">
        <v>2075.9594530200002</v>
      </c>
      <c r="J41" s="133"/>
      <c r="K41" s="136">
        <v>0</v>
      </c>
      <c r="L41" s="136">
        <v>0</v>
      </c>
      <c r="M41" s="136">
        <v>176.9930195499995</v>
      </c>
      <c r="N41" s="136">
        <v>438.31304728999999</v>
      </c>
      <c r="O41" s="136">
        <v>27652.166255520002</v>
      </c>
      <c r="P41" s="136">
        <v>27652.166255520002</v>
      </c>
      <c r="Q41" s="136">
        <v>3916.0431300700006</v>
      </c>
      <c r="R41" s="136">
        <v>3916.0431300700006</v>
      </c>
      <c r="S41" s="136">
        <v>805</v>
      </c>
      <c r="T41" s="136">
        <v>805</v>
      </c>
      <c r="U41" s="136">
        <v>85</v>
      </c>
      <c r="V41" s="136">
        <v>85</v>
      </c>
      <c r="W41" s="98"/>
      <c r="X41" s="99"/>
      <c r="Y41" s="99"/>
      <c r="Z41" s="98"/>
      <c r="AA41" s="144">
        <f t="shared" si="0"/>
        <v>-668.17749953999373</v>
      </c>
      <c r="AC41" s="138"/>
      <c r="AD41" s="138"/>
    </row>
    <row r="42" spans="1:30" ht="18" customHeight="1">
      <c r="A42" s="177"/>
      <c r="B42" s="54" t="s">
        <v>32</v>
      </c>
      <c r="C42" s="56" t="s">
        <v>59</v>
      </c>
      <c r="D42" s="60">
        <v>25</v>
      </c>
      <c r="E42" s="136">
        <v>13903.10992132</v>
      </c>
      <c r="F42" s="136">
        <v>154.489</v>
      </c>
      <c r="G42" s="136">
        <v>154</v>
      </c>
      <c r="H42" s="136">
        <v>183.13736295999999</v>
      </c>
      <c r="I42" s="136">
        <v>183.03536295999999</v>
      </c>
      <c r="J42" s="133"/>
      <c r="K42" s="136">
        <v>0</v>
      </c>
      <c r="L42" s="136">
        <v>0</v>
      </c>
      <c r="M42" s="136">
        <v>1.3299999999999998</v>
      </c>
      <c r="N42" s="136">
        <v>0</v>
      </c>
      <c r="O42" s="136">
        <v>13875.791558359999</v>
      </c>
      <c r="P42" s="136">
        <v>13875.302558359999</v>
      </c>
      <c r="Q42" s="136">
        <v>8233.8242363200006</v>
      </c>
      <c r="R42" s="136">
        <v>8233.8242363200006</v>
      </c>
      <c r="S42" s="136">
        <v>43</v>
      </c>
      <c r="T42" s="136">
        <v>42</v>
      </c>
      <c r="U42" s="136">
        <v>14</v>
      </c>
      <c r="V42" s="136">
        <v>14</v>
      </c>
      <c r="W42" s="98"/>
      <c r="X42" s="99"/>
      <c r="Y42" s="99"/>
      <c r="Z42" s="98"/>
      <c r="AA42" s="144">
        <f t="shared" si="0"/>
        <v>27.318362960000741</v>
      </c>
      <c r="AC42" s="138"/>
      <c r="AD42" s="138"/>
    </row>
    <row r="43" spans="1:30" ht="18" customHeight="1">
      <c r="A43" s="177"/>
      <c r="B43" s="54">
        <v>2</v>
      </c>
      <c r="C43" s="55" t="s">
        <v>2177</v>
      </c>
      <c r="D43" s="60">
        <v>26</v>
      </c>
      <c r="E43" s="136">
        <v>1931.6924696200001</v>
      </c>
      <c r="F43" s="136">
        <v>0</v>
      </c>
      <c r="G43" s="136">
        <v>0</v>
      </c>
      <c r="H43" s="136">
        <v>50.389833789999997</v>
      </c>
      <c r="I43" s="136">
        <v>50.389833789999997</v>
      </c>
      <c r="J43" s="134">
        <v>0</v>
      </c>
      <c r="K43" s="136">
        <v>0</v>
      </c>
      <c r="L43" s="136">
        <v>0</v>
      </c>
      <c r="M43" s="136">
        <v>547.75040104000004</v>
      </c>
      <c r="N43" s="136">
        <v>209.54945031</v>
      </c>
      <c r="O43" s="136">
        <v>2219.5035865600003</v>
      </c>
      <c r="P43" s="136">
        <v>2219.5035865599998</v>
      </c>
      <c r="Q43" s="136">
        <v>660.76459105999993</v>
      </c>
      <c r="R43" s="136">
        <v>660.76459105999993</v>
      </c>
      <c r="S43" s="136">
        <v>28</v>
      </c>
      <c r="T43" s="136">
        <v>28</v>
      </c>
      <c r="U43" s="136">
        <v>6</v>
      </c>
      <c r="V43" s="136">
        <v>6</v>
      </c>
      <c r="W43" s="98"/>
      <c r="X43" s="99"/>
      <c r="Y43" s="99"/>
      <c r="Z43" s="98"/>
      <c r="AA43" s="144">
        <f t="shared" si="0"/>
        <v>-287.81111694000015</v>
      </c>
      <c r="AC43" s="138"/>
      <c r="AD43" s="138"/>
    </row>
    <row r="44" spans="1:30" ht="18" customHeight="1">
      <c r="A44" s="177"/>
      <c r="B44" s="54">
        <v>3</v>
      </c>
      <c r="C44" s="55" t="s">
        <v>1792</v>
      </c>
      <c r="D44" s="60">
        <v>27</v>
      </c>
      <c r="E44" s="136">
        <v>442.31254984999993</v>
      </c>
      <c r="F44" s="136">
        <v>0</v>
      </c>
      <c r="G44" s="136">
        <v>0</v>
      </c>
      <c r="H44" s="136">
        <v>6.1142209699999999</v>
      </c>
      <c r="I44" s="136">
        <v>6.1142209699999999</v>
      </c>
      <c r="J44" s="134">
        <v>0</v>
      </c>
      <c r="K44" s="136">
        <v>0</v>
      </c>
      <c r="L44" s="136">
        <v>0</v>
      </c>
      <c r="M44" s="136">
        <v>0</v>
      </c>
      <c r="N44" s="136">
        <v>65.191862520000001</v>
      </c>
      <c r="O44" s="136">
        <v>371.00646635999993</v>
      </c>
      <c r="P44" s="136">
        <v>371.00646635999999</v>
      </c>
      <c r="Q44" s="136">
        <v>0</v>
      </c>
      <c r="R44" s="136">
        <v>0</v>
      </c>
      <c r="S44" s="136">
        <v>5</v>
      </c>
      <c r="T44" s="136">
        <v>5</v>
      </c>
      <c r="U44" s="136">
        <v>0</v>
      </c>
      <c r="V44" s="136">
        <v>0</v>
      </c>
      <c r="W44" s="98"/>
      <c r="X44" s="99"/>
      <c r="Y44" s="99"/>
      <c r="Z44" s="98"/>
      <c r="AA44" s="144">
        <f t="shared" si="0"/>
        <v>71.306083489999992</v>
      </c>
      <c r="AC44" s="138"/>
      <c r="AD44" s="138"/>
    </row>
    <row r="45" spans="1:30" ht="18" customHeight="1">
      <c r="A45" s="177"/>
      <c r="B45" s="54">
        <v>4</v>
      </c>
      <c r="C45" s="55" t="s">
        <v>1793</v>
      </c>
      <c r="D45" s="60">
        <v>28</v>
      </c>
      <c r="E45" s="136">
        <v>1647.39993024</v>
      </c>
      <c r="F45" s="136">
        <v>0</v>
      </c>
      <c r="G45" s="136">
        <v>0</v>
      </c>
      <c r="H45" s="136">
        <v>173.55201471999999</v>
      </c>
      <c r="I45" s="136">
        <v>173.55201471999999</v>
      </c>
      <c r="J45" s="134">
        <v>0</v>
      </c>
      <c r="K45" s="136">
        <v>0</v>
      </c>
      <c r="L45" s="136">
        <v>0</v>
      </c>
      <c r="M45" s="136">
        <v>0</v>
      </c>
      <c r="N45" s="136">
        <v>0</v>
      </c>
      <c r="O45" s="136">
        <v>1473.84791552</v>
      </c>
      <c r="P45" s="136">
        <v>1473.84791552</v>
      </c>
      <c r="Q45" s="136">
        <v>1450.4995640700001</v>
      </c>
      <c r="R45" s="136">
        <v>1450.4995640700001</v>
      </c>
      <c r="S45" s="136">
        <v>5</v>
      </c>
      <c r="T45" s="136">
        <v>5</v>
      </c>
      <c r="U45" s="136">
        <v>4</v>
      </c>
      <c r="V45" s="136">
        <v>4</v>
      </c>
      <c r="W45" s="98"/>
      <c r="X45" s="99"/>
      <c r="Y45" s="99"/>
      <c r="Z45" s="98"/>
      <c r="AA45" s="144">
        <f t="shared" si="0"/>
        <v>173.55201471999999</v>
      </c>
      <c r="AC45" s="138"/>
      <c r="AD45" s="138"/>
    </row>
    <row r="46" spans="1:30" ht="18" customHeight="1">
      <c r="A46" s="177"/>
      <c r="B46" s="54">
        <v>5</v>
      </c>
      <c r="C46" s="55" t="s">
        <v>60</v>
      </c>
      <c r="D46" s="60">
        <v>29</v>
      </c>
      <c r="E46" s="136">
        <v>5565.0488735300005</v>
      </c>
      <c r="F46" s="136">
        <v>0</v>
      </c>
      <c r="G46" s="136">
        <v>0</v>
      </c>
      <c r="H46" s="136">
        <v>114.30959999999999</v>
      </c>
      <c r="I46" s="136">
        <v>114.30959999999999</v>
      </c>
      <c r="J46" s="134">
        <v>10.289053289999998</v>
      </c>
      <c r="K46" s="136">
        <v>3.8521840000007343E-2</v>
      </c>
      <c r="L46" s="136">
        <v>0</v>
      </c>
      <c r="M46" s="136">
        <v>0</v>
      </c>
      <c r="N46" s="136">
        <v>0.27250630000000003</v>
      </c>
      <c r="O46" s="136">
        <v>5440.2162357800007</v>
      </c>
      <c r="P46" s="136">
        <v>5351.55169716</v>
      </c>
      <c r="Q46" s="136">
        <v>2406.4805700600004</v>
      </c>
      <c r="R46" s="136">
        <v>2406.4805700600004</v>
      </c>
      <c r="S46" s="136">
        <v>35</v>
      </c>
      <c r="T46" s="136">
        <v>34</v>
      </c>
      <c r="U46" s="136">
        <v>14</v>
      </c>
      <c r="V46" s="136">
        <v>14</v>
      </c>
      <c r="W46" s="98"/>
      <c r="X46" s="99"/>
      <c r="Y46" s="99"/>
      <c r="Z46" s="98"/>
      <c r="AA46" s="144">
        <f t="shared" si="0"/>
        <v>124.83263774999978</v>
      </c>
      <c r="AC46" s="138"/>
      <c r="AD46" s="138"/>
    </row>
    <row r="47" spans="1:30" ht="18" customHeight="1">
      <c r="A47" s="177"/>
      <c r="B47" s="54">
        <v>6</v>
      </c>
      <c r="C47" s="55" t="s">
        <v>64</v>
      </c>
      <c r="D47" s="60">
        <v>30</v>
      </c>
      <c r="E47" s="136">
        <v>6258.1181396274997</v>
      </c>
      <c r="F47" s="136">
        <v>0</v>
      </c>
      <c r="G47" s="136">
        <v>0</v>
      </c>
      <c r="H47" s="136">
        <v>0</v>
      </c>
      <c r="I47" s="136">
        <v>0</v>
      </c>
      <c r="J47" s="134">
        <v>10.289053289999998</v>
      </c>
      <c r="K47" s="136">
        <v>3.852184000000735E-2</v>
      </c>
      <c r="L47" s="136">
        <v>0</v>
      </c>
      <c r="M47" s="136">
        <v>25.332947198769975</v>
      </c>
      <c r="N47" s="136">
        <v>197.66208377505282</v>
      </c>
      <c r="O47" s="136">
        <v>6075.5384716012168</v>
      </c>
      <c r="P47" s="135"/>
      <c r="Q47" s="135"/>
      <c r="R47" s="135"/>
      <c r="S47" s="135"/>
      <c r="T47" s="135"/>
      <c r="U47" s="135"/>
      <c r="V47" s="135"/>
      <c r="W47" s="98"/>
      <c r="X47" s="99"/>
      <c r="Y47" s="99"/>
      <c r="Z47" s="98"/>
      <c r="AA47" s="144">
        <f t="shared" si="0"/>
        <v>182.57966802628289</v>
      </c>
      <c r="AC47" s="138"/>
      <c r="AD47" s="138"/>
    </row>
    <row r="48" spans="1:30" s="85" customFormat="1" ht="28.5" customHeight="1">
      <c r="A48" s="177" t="s">
        <v>1</v>
      </c>
      <c r="B48" s="52"/>
      <c r="C48" s="57" t="s">
        <v>1794</v>
      </c>
      <c r="D48" s="60">
        <v>31</v>
      </c>
      <c r="E48" s="130">
        <v>214721.0595183814</v>
      </c>
      <c r="F48" s="130">
        <v>6880.8655089599997</v>
      </c>
      <c r="G48" s="130">
        <v>6880.8655089599997</v>
      </c>
      <c r="H48" s="130">
        <v>4293.8844205599989</v>
      </c>
      <c r="I48" s="130">
        <v>4293.2702059699996</v>
      </c>
      <c r="J48" s="131"/>
      <c r="K48" s="130">
        <v>0.74000574920014106</v>
      </c>
      <c r="L48" s="130">
        <v>0</v>
      </c>
      <c r="M48" s="130">
        <v>2562.2690636199995</v>
      </c>
      <c r="N48" s="130">
        <v>2324.2152980099991</v>
      </c>
      <c r="O48" s="130">
        <v>217505.08661727811</v>
      </c>
      <c r="P48" s="130">
        <v>215801.83806194001</v>
      </c>
      <c r="Q48" s="130">
        <v>67254.851357209991</v>
      </c>
      <c r="R48" s="130">
        <v>67254.851357209991</v>
      </c>
      <c r="S48" s="130">
        <v>3745</v>
      </c>
      <c r="T48" s="130">
        <v>3744</v>
      </c>
      <c r="U48" s="130">
        <v>305</v>
      </c>
      <c r="V48" s="130">
        <v>305</v>
      </c>
      <c r="W48" s="110">
        <v>22.425393915569767</v>
      </c>
      <c r="X48" s="110">
        <v>12.313154452972888</v>
      </c>
      <c r="Y48" s="110">
        <v>12.313154452972888</v>
      </c>
      <c r="Z48" s="110">
        <v>0</v>
      </c>
      <c r="AA48" s="144">
        <f t="shared" si="0"/>
        <v>-2784.0270988967095</v>
      </c>
      <c r="AC48" s="138"/>
      <c r="AD48" s="138"/>
    </row>
    <row r="49" spans="1:30" ht="18" customHeight="1">
      <c r="A49" s="177"/>
      <c r="B49" s="54">
        <v>1</v>
      </c>
      <c r="C49" s="55" t="s">
        <v>2176</v>
      </c>
      <c r="D49" s="60">
        <v>32</v>
      </c>
      <c r="E49" s="130">
        <v>137168.09184112889</v>
      </c>
      <c r="F49" s="130">
        <v>6880.8655089599997</v>
      </c>
      <c r="G49" s="130">
        <v>6880.8655089599997</v>
      </c>
      <c r="H49" s="130">
        <v>3816.2119936599993</v>
      </c>
      <c r="I49" s="130">
        <v>3815.5977790699999</v>
      </c>
      <c r="J49" s="131"/>
      <c r="K49" s="130">
        <v>0.74000574920014106</v>
      </c>
      <c r="L49" s="130">
        <v>0</v>
      </c>
      <c r="M49" s="130">
        <v>1892.9096516199993</v>
      </c>
      <c r="N49" s="130">
        <v>558.18756073999918</v>
      </c>
      <c r="O49" s="130">
        <v>141568.2074530581</v>
      </c>
      <c r="P49" s="130">
        <v>139864.95889772</v>
      </c>
      <c r="Q49" s="130">
        <v>30515.369169339996</v>
      </c>
      <c r="R49" s="130">
        <v>30515.369169339996</v>
      </c>
      <c r="S49" s="130">
        <v>3522</v>
      </c>
      <c r="T49" s="130">
        <v>3521</v>
      </c>
      <c r="U49" s="130">
        <v>260</v>
      </c>
      <c r="V49" s="130">
        <v>260</v>
      </c>
      <c r="W49" s="98"/>
      <c r="X49" s="99"/>
      <c r="Y49" s="99"/>
      <c r="Z49" s="98"/>
      <c r="AA49" s="144">
        <f t="shared" si="0"/>
        <v>-4400.1156119292136</v>
      </c>
      <c r="AC49" s="138"/>
      <c r="AD49" s="138"/>
    </row>
    <row r="50" spans="1:30" ht="18" customHeight="1">
      <c r="A50" s="177"/>
      <c r="B50" s="54" t="s">
        <v>30</v>
      </c>
      <c r="C50" s="56" t="s">
        <v>57</v>
      </c>
      <c r="D50" s="60">
        <v>33</v>
      </c>
      <c r="E50" s="136">
        <v>45952.80639499001</v>
      </c>
      <c r="F50" s="136">
        <v>4175.3877624100005</v>
      </c>
      <c r="G50" s="136">
        <v>4175.3877624100005</v>
      </c>
      <c r="H50" s="136">
        <v>1505.2145494499998</v>
      </c>
      <c r="I50" s="136">
        <v>1505.2145494499998</v>
      </c>
      <c r="J50" s="133"/>
      <c r="K50" s="136">
        <v>0</v>
      </c>
      <c r="L50" s="136">
        <v>0</v>
      </c>
      <c r="M50" s="136">
        <v>3.6619391400000025</v>
      </c>
      <c r="N50" s="136">
        <v>43.511533849999999</v>
      </c>
      <c r="O50" s="136">
        <v>48583.130013240014</v>
      </c>
      <c r="P50" s="136">
        <v>48583.130013240007</v>
      </c>
      <c r="Q50" s="136">
        <v>11163.031450319999</v>
      </c>
      <c r="R50" s="136">
        <v>11163.031450319999</v>
      </c>
      <c r="S50" s="136">
        <v>2331</v>
      </c>
      <c r="T50" s="136">
        <v>2331</v>
      </c>
      <c r="U50" s="136">
        <v>38</v>
      </c>
      <c r="V50" s="136">
        <v>38</v>
      </c>
      <c r="W50" s="98"/>
      <c r="X50" s="99"/>
      <c r="Y50" s="99"/>
      <c r="Z50" s="98"/>
      <c r="AA50" s="144">
        <f t="shared" si="0"/>
        <v>-2630.3236182500041</v>
      </c>
      <c r="AC50" s="138"/>
      <c r="AD50" s="138"/>
    </row>
    <row r="51" spans="1:30" ht="18" customHeight="1">
      <c r="A51" s="177"/>
      <c r="B51" s="54" t="s">
        <v>31</v>
      </c>
      <c r="C51" s="56" t="s">
        <v>58</v>
      </c>
      <c r="D51" s="60">
        <v>34</v>
      </c>
      <c r="E51" s="136">
        <v>65236.633721348895</v>
      </c>
      <c r="F51" s="136">
        <v>2527.4777465500001</v>
      </c>
      <c r="G51" s="136">
        <v>2527.4777465500001</v>
      </c>
      <c r="H51" s="136">
        <v>1524.8291212999998</v>
      </c>
      <c r="I51" s="136">
        <v>1524.2149067100002</v>
      </c>
      <c r="J51" s="133"/>
      <c r="K51" s="136">
        <v>0.74000574920014106</v>
      </c>
      <c r="L51" s="136">
        <v>0</v>
      </c>
      <c r="M51" s="136">
        <v>1088.9825000499991</v>
      </c>
      <c r="N51" s="136">
        <v>514.67602688999921</v>
      </c>
      <c r="O51" s="136">
        <v>66814.328825508099</v>
      </c>
      <c r="P51" s="136">
        <v>65111.080270169994</v>
      </c>
      <c r="Q51" s="136">
        <v>3848.27179811</v>
      </c>
      <c r="R51" s="136">
        <v>3848.27179811</v>
      </c>
      <c r="S51" s="136">
        <v>1119</v>
      </c>
      <c r="T51" s="136">
        <v>1118</v>
      </c>
      <c r="U51" s="136">
        <v>178</v>
      </c>
      <c r="V51" s="136">
        <v>178</v>
      </c>
      <c r="W51" s="98"/>
      <c r="X51" s="99"/>
      <c r="Y51" s="99"/>
      <c r="Z51" s="98"/>
      <c r="AA51" s="144">
        <f t="shared" si="0"/>
        <v>-1577.6951041592038</v>
      </c>
      <c r="AC51" s="138"/>
      <c r="AD51" s="138"/>
    </row>
    <row r="52" spans="1:30" ht="18" customHeight="1">
      <c r="A52" s="177"/>
      <c r="B52" s="54" t="s">
        <v>32</v>
      </c>
      <c r="C52" s="56" t="s">
        <v>59</v>
      </c>
      <c r="D52" s="60">
        <v>35</v>
      </c>
      <c r="E52" s="136">
        <v>25978.651724789997</v>
      </c>
      <c r="F52" s="136">
        <v>178</v>
      </c>
      <c r="G52" s="136">
        <v>178</v>
      </c>
      <c r="H52" s="136">
        <v>786.16832290999992</v>
      </c>
      <c r="I52" s="136">
        <v>786.16832290999992</v>
      </c>
      <c r="J52" s="133"/>
      <c r="K52" s="136">
        <v>0</v>
      </c>
      <c r="L52" s="136">
        <v>0</v>
      </c>
      <c r="M52" s="136">
        <v>800.26521243000025</v>
      </c>
      <c r="N52" s="136">
        <v>0</v>
      </c>
      <c r="O52" s="136">
        <v>26170.748614309996</v>
      </c>
      <c r="P52" s="136">
        <v>26170.74861431</v>
      </c>
      <c r="Q52" s="136">
        <v>15504.065920909999</v>
      </c>
      <c r="R52" s="136">
        <v>15504.065920909999</v>
      </c>
      <c r="S52" s="136">
        <v>72</v>
      </c>
      <c r="T52" s="136">
        <v>72</v>
      </c>
      <c r="U52" s="136">
        <v>44</v>
      </c>
      <c r="V52" s="136">
        <v>44</v>
      </c>
      <c r="W52" s="98"/>
      <c r="X52" s="99"/>
      <c r="Y52" s="99"/>
      <c r="Z52" s="98"/>
      <c r="AA52" s="144">
        <f t="shared" si="0"/>
        <v>-192.09688951999851</v>
      </c>
      <c r="AC52" s="138"/>
      <c r="AD52" s="138"/>
    </row>
    <row r="53" spans="1:30" ht="18" customHeight="1">
      <c r="A53" s="177"/>
      <c r="B53" s="54">
        <v>2</v>
      </c>
      <c r="C53" s="55" t="s">
        <v>2177</v>
      </c>
      <c r="D53" s="60">
        <v>36</v>
      </c>
      <c r="E53" s="136">
        <v>8178.0963480200007</v>
      </c>
      <c r="F53" s="136">
        <v>0</v>
      </c>
      <c r="G53" s="136">
        <v>0</v>
      </c>
      <c r="H53" s="136">
        <v>41.423431199999996</v>
      </c>
      <c r="I53" s="136">
        <v>41.423431199999996</v>
      </c>
      <c r="J53" s="134">
        <v>0</v>
      </c>
      <c r="K53" s="136">
        <v>0</v>
      </c>
      <c r="L53" s="136">
        <v>0</v>
      </c>
      <c r="M53" s="136">
        <v>586.09583576</v>
      </c>
      <c r="N53" s="136">
        <v>718.78043201000003</v>
      </c>
      <c r="O53" s="136">
        <v>8003.9883205700007</v>
      </c>
      <c r="P53" s="136">
        <v>8003.9883205699998</v>
      </c>
      <c r="Q53" s="136">
        <v>884.19042474000003</v>
      </c>
      <c r="R53" s="136">
        <v>884.19042474000003</v>
      </c>
      <c r="S53" s="136">
        <v>51</v>
      </c>
      <c r="T53" s="136">
        <v>51</v>
      </c>
      <c r="U53" s="136">
        <v>7</v>
      </c>
      <c r="V53" s="136">
        <v>7</v>
      </c>
      <c r="W53" s="98"/>
      <c r="X53" s="99"/>
      <c r="Y53" s="99"/>
      <c r="Z53" s="98"/>
      <c r="AA53" s="144">
        <f t="shared" si="0"/>
        <v>174.10802745000001</v>
      </c>
      <c r="AC53" s="138"/>
      <c r="AD53" s="138"/>
    </row>
    <row r="54" spans="1:30" ht="18" customHeight="1">
      <c r="A54" s="177"/>
      <c r="B54" s="54">
        <v>3</v>
      </c>
      <c r="C54" s="55" t="s">
        <v>1792</v>
      </c>
      <c r="D54" s="60">
        <v>37</v>
      </c>
      <c r="E54" s="136">
        <v>3834.7345326899999</v>
      </c>
      <c r="F54" s="136">
        <v>0</v>
      </c>
      <c r="G54" s="136">
        <v>0</v>
      </c>
      <c r="H54" s="136">
        <v>13.732168809999999</v>
      </c>
      <c r="I54" s="136">
        <v>13.732168809999999</v>
      </c>
      <c r="J54" s="134">
        <v>0</v>
      </c>
      <c r="K54" s="136">
        <v>0</v>
      </c>
      <c r="L54" s="136">
        <v>0</v>
      </c>
      <c r="M54" s="136">
        <v>5.1070259132757201E-15</v>
      </c>
      <c r="N54" s="136">
        <v>728.62655259999963</v>
      </c>
      <c r="O54" s="136">
        <v>3092.3758112800006</v>
      </c>
      <c r="P54" s="136">
        <v>3092.3758112800001</v>
      </c>
      <c r="Q54" s="136">
        <v>1829.0033832700001</v>
      </c>
      <c r="R54" s="136">
        <v>1829.0033832700001</v>
      </c>
      <c r="S54" s="136">
        <v>15</v>
      </c>
      <c r="T54" s="136">
        <v>15</v>
      </c>
      <c r="U54" s="136">
        <v>4</v>
      </c>
      <c r="V54" s="136">
        <v>4</v>
      </c>
      <c r="W54" s="98"/>
      <c r="X54" s="99"/>
      <c r="Y54" s="99"/>
      <c r="Z54" s="98"/>
      <c r="AA54" s="144">
        <f t="shared" si="0"/>
        <v>742.35872140999936</v>
      </c>
      <c r="AC54" s="138"/>
      <c r="AD54" s="138"/>
    </row>
    <row r="55" spans="1:30" ht="18" customHeight="1">
      <c r="A55" s="177"/>
      <c r="B55" s="54">
        <v>4</v>
      </c>
      <c r="C55" s="55" t="s">
        <v>1793</v>
      </c>
      <c r="D55" s="60">
        <v>38</v>
      </c>
      <c r="E55" s="136">
        <v>1396.99589165</v>
      </c>
      <c r="F55" s="136">
        <v>0</v>
      </c>
      <c r="G55" s="136">
        <v>0</v>
      </c>
      <c r="H55" s="136">
        <v>26.680783429999998</v>
      </c>
      <c r="I55" s="136">
        <v>26.680783429999998</v>
      </c>
      <c r="J55" s="134">
        <v>0</v>
      </c>
      <c r="K55" s="136">
        <v>0</v>
      </c>
      <c r="L55" s="136">
        <v>0</v>
      </c>
      <c r="M55" s="136">
        <v>83.263576239999992</v>
      </c>
      <c r="N55" s="136">
        <v>298.92926399000004</v>
      </c>
      <c r="O55" s="136">
        <v>1154.6494204700002</v>
      </c>
      <c r="P55" s="136">
        <v>1154.64942047</v>
      </c>
      <c r="Q55" s="136">
        <v>238.82443824999999</v>
      </c>
      <c r="R55" s="136">
        <v>238.82443824999999</v>
      </c>
      <c r="S55" s="136">
        <v>22</v>
      </c>
      <c r="T55" s="136">
        <v>22</v>
      </c>
      <c r="U55" s="136">
        <v>1</v>
      </c>
      <c r="V55" s="136">
        <v>1</v>
      </c>
      <c r="W55" s="98"/>
      <c r="X55" s="99"/>
      <c r="Y55" s="99"/>
      <c r="Z55" s="98"/>
      <c r="AA55" s="144">
        <f t="shared" si="0"/>
        <v>242.34647117999975</v>
      </c>
      <c r="AC55" s="138"/>
      <c r="AD55" s="138"/>
    </row>
    <row r="56" spans="1:30" ht="18" customHeight="1">
      <c r="A56" s="177"/>
      <c r="B56" s="54">
        <v>5</v>
      </c>
      <c r="C56" s="55" t="s">
        <v>60</v>
      </c>
      <c r="D56" s="60">
        <v>39</v>
      </c>
      <c r="E56" s="136">
        <v>64143.140904892498</v>
      </c>
      <c r="F56" s="136">
        <v>0</v>
      </c>
      <c r="G56" s="136">
        <v>0</v>
      </c>
      <c r="H56" s="136">
        <v>395.83604345999998</v>
      </c>
      <c r="I56" s="136">
        <v>395.83604345999998</v>
      </c>
      <c r="J56" s="134">
        <v>41.747760862499995</v>
      </c>
      <c r="K56" s="136">
        <v>0</v>
      </c>
      <c r="L56" s="136">
        <v>0</v>
      </c>
      <c r="M56" s="136">
        <v>5.6843418860808015E-13</v>
      </c>
      <c r="N56" s="136">
        <v>19.691488669999973</v>
      </c>
      <c r="O56" s="136">
        <v>63685.865611900001</v>
      </c>
      <c r="P56" s="136">
        <v>63685.865611900001</v>
      </c>
      <c r="Q56" s="136">
        <v>33787.463941609996</v>
      </c>
      <c r="R56" s="136">
        <v>33787.463941609996</v>
      </c>
      <c r="S56" s="136">
        <v>135</v>
      </c>
      <c r="T56" s="136">
        <v>135</v>
      </c>
      <c r="U56" s="136">
        <v>33</v>
      </c>
      <c r="V56" s="136">
        <v>33</v>
      </c>
      <c r="W56" s="98"/>
      <c r="X56" s="99"/>
      <c r="Y56" s="99"/>
      <c r="Z56" s="98"/>
      <c r="AA56" s="144">
        <f t="shared" si="0"/>
        <v>457.27529299249727</v>
      </c>
      <c r="AC56" s="138"/>
      <c r="AD56" s="138"/>
    </row>
    <row r="57" spans="1:30" ht="18" customHeight="1">
      <c r="A57" s="177"/>
      <c r="B57" s="54">
        <v>6</v>
      </c>
      <c r="C57" s="55" t="s">
        <v>64</v>
      </c>
      <c r="D57" s="60">
        <v>40</v>
      </c>
      <c r="E57" s="136">
        <v>65233.29972432214</v>
      </c>
      <c r="F57" s="136">
        <v>0</v>
      </c>
      <c r="G57" s="136">
        <v>0</v>
      </c>
      <c r="H57" s="136">
        <v>0</v>
      </c>
      <c r="I57" s="136">
        <v>0</v>
      </c>
      <c r="J57" s="134">
        <v>41.747760862499995</v>
      </c>
      <c r="K57" s="136">
        <v>3.7000287460007045E-3</v>
      </c>
      <c r="L57" s="136">
        <v>0</v>
      </c>
      <c r="M57" s="136">
        <v>59.222055448969272</v>
      </c>
      <c r="N57" s="136">
        <v>770.9720056283644</v>
      </c>
      <c r="O57" s="136">
        <v>64479.805713308997</v>
      </c>
      <c r="P57" s="135"/>
      <c r="Q57" s="135"/>
      <c r="R57" s="135"/>
      <c r="S57" s="135"/>
      <c r="T57" s="135"/>
      <c r="U57" s="135"/>
      <c r="V57" s="135"/>
      <c r="W57" s="98"/>
      <c r="X57" s="99"/>
      <c r="Y57" s="99"/>
      <c r="Z57" s="98"/>
      <c r="AA57" s="144">
        <f t="shared" si="0"/>
        <v>753.49401101314288</v>
      </c>
      <c r="AC57" s="138"/>
      <c r="AD57" s="138"/>
    </row>
    <row r="58" spans="1:30" s="85" customFormat="1" ht="28.5" customHeight="1">
      <c r="A58" s="176" t="s">
        <v>6</v>
      </c>
      <c r="B58" s="52"/>
      <c r="C58" s="53" t="s">
        <v>45</v>
      </c>
      <c r="D58" s="60">
        <v>41</v>
      </c>
      <c r="E58" s="130">
        <v>1615841.2972666149</v>
      </c>
      <c r="F58" s="130">
        <v>240474.84400000001</v>
      </c>
      <c r="G58" s="130">
        <v>227801.13100000002</v>
      </c>
      <c r="H58" s="130">
        <v>242694.85279916209</v>
      </c>
      <c r="I58" s="130">
        <v>226242.00901095997</v>
      </c>
      <c r="J58" s="131"/>
      <c r="K58" s="130">
        <v>318.89366441178811</v>
      </c>
      <c r="L58" s="130">
        <v>187.28843003159986</v>
      </c>
      <c r="M58" s="130">
        <v>106391.02875076002</v>
      </c>
      <c r="N58" s="130">
        <v>97866.167707960005</v>
      </c>
      <c r="O58" s="130">
        <v>1622277.7547446322</v>
      </c>
      <c r="P58" s="130">
        <v>1220956.57208055</v>
      </c>
      <c r="Q58" s="130">
        <v>34057.222775199203</v>
      </c>
      <c r="R58" s="130">
        <v>26364.10571141</v>
      </c>
      <c r="S58" s="130">
        <v>657</v>
      </c>
      <c r="T58" s="130">
        <v>548</v>
      </c>
      <c r="U58" s="130">
        <v>21</v>
      </c>
      <c r="V58" s="130">
        <v>13</v>
      </c>
      <c r="W58" s="110">
        <v>9.734215366883948</v>
      </c>
      <c r="X58" s="110">
        <v>14.233288077333036</v>
      </c>
      <c r="Y58" s="110">
        <v>14.411206066864619</v>
      </c>
      <c r="Z58" s="110">
        <v>10.500000000000002</v>
      </c>
      <c r="AA58" s="144">
        <f t="shared" si="0"/>
        <v>-6436.4574780173134</v>
      </c>
      <c r="AC58" s="138"/>
      <c r="AD58" s="138"/>
    </row>
    <row r="59" spans="1:30" ht="19.5" customHeight="1">
      <c r="A59" s="176"/>
      <c r="B59" s="54">
        <v>1</v>
      </c>
      <c r="C59" s="55" t="s">
        <v>2176</v>
      </c>
      <c r="D59" s="60">
        <v>42</v>
      </c>
      <c r="E59" s="130">
        <v>1030941.1069471851</v>
      </c>
      <c r="F59" s="130">
        <v>240474.84400000001</v>
      </c>
      <c r="G59" s="130">
        <v>227801.13100000002</v>
      </c>
      <c r="H59" s="130">
        <v>234935.7042885921</v>
      </c>
      <c r="I59" s="130">
        <v>218797.45023159002</v>
      </c>
      <c r="J59" s="131"/>
      <c r="K59" s="130">
        <v>269.0622257307881</v>
      </c>
      <c r="L59" s="130">
        <v>160.93984621939987</v>
      </c>
      <c r="M59" s="130">
        <v>10811.267363468311</v>
      </c>
      <c r="N59" s="130">
        <v>88310.640828060001</v>
      </c>
      <c r="O59" s="130">
        <v>959088.99557351251</v>
      </c>
      <c r="P59" s="130">
        <v>654833.51453299006</v>
      </c>
      <c r="Q59" s="130">
        <v>32905.970971839204</v>
      </c>
      <c r="R59" s="130">
        <v>26364.10571141</v>
      </c>
      <c r="S59" s="130">
        <v>536</v>
      </c>
      <c r="T59" s="130">
        <v>440</v>
      </c>
      <c r="U59" s="130">
        <v>16</v>
      </c>
      <c r="V59" s="130">
        <v>13</v>
      </c>
      <c r="W59" s="98"/>
      <c r="X59" s="99"/>
      <c r="Y59" s="99"/>
      <c r="Z59" s="98"/>
      <c r="AA59" s="144">
        <f t="shared" si="0"/>
        <v>71852.111373672611</v>
      </c>
      <c r="AC59" s="138"/>
      <c r="AD59" s="138"/>
    </row>
    <row r="60" spans="1:30" ht="19.5" customHeight="1">
      <c r="A60" s="176"/>
      <c r="B60" s="54" t="s">
        <v>30</v>
      </c>
      <c r="C60" s="56" t="s">
        <v>57</v>
      </c>
      <c r="D60" s="60">
        <v>43</v>
      </c>
      <c r="E60" s="136">
        <v>391405.83640481002</v>
      </c>
      <c r="F60" s="136">
        <v>167440.23000000001</v>
      </c>
      <c r="G60" s="136">
        <v>167440.23000000001</v>
      </c>
      <c r="H60" s="136">
        <v>191796.69791078</v>
      </c>
      <c r="I60" s="136">
        <v>183736.10830066999</v>
      </c>
      <c r="J60" s="133"/>
      <c r="K60" s="136">
        <v>55.802161120001401</v>
      </c>
      <c r="L60" s="136">
        <v>20.938104400000167</v>
      </c>
      <c r="M60" s="136">
        <v>2898.4208306999981</v>
      </c>
      <c r="N60" s="136">
        <v>5406.0589708599982</v>
      </c>
      <c r="O60" s="136">
        <v>364576.59441059001</v>
      </c>
      <c r="P60" s="136">
        <v>334168.08928659</v>
      </c>
      <c r="Q60" s="136">
        <v>15933.333333340001</v>
      </c>
      <c r="R60" s="136">
        <v>15933.333333340001</v>
      </c>
      <c r="S60" s="136">
        <v>197</v>
      </c>
      <c r="T60" s="136">
        <v>190</v>
      </c>
      <c r="U60" s="136">
        <v>4</v>
      </c>
      <c r="V60" s="136">
        <v>4</v>
      </c>
      <c r="W60" s="98"/>
      <c r="X60" s="99"/>
      <c r="Y60" s="99"/>
      <c r="Z60" s="98"/>
      <c r="AA60" s="144">
        <f t="shared" si="0"/>
        <v>26829.241994220007</v>
      </c>
      <c r="AC60" s="138"/>
      <c r="AD60" s="138"/>
    </row>
    <row r="61" spans="1:30" ht="19.5" customHeight="1">
      <c r="A61" s="176"/>
      <c r="B61" s="54" t="s">
        <v>31</v>
      </c>
      <c r="C61" s="56" t="s">
        <v>58</v>
      </c>
      <c r="D61" s="60">
        <v>44</v>
      </c>
      <c r="E61" s="136">
        <v>619630.4794699651</v>
      </c>
      <c r="F61" s="136">
        <v>72439.962999999989</v>
      </c>
      <c r="G61" s="136">
        <v>59815.900999999998</v>
      </c>
      <c r="H61" s="136">
        <v>40000.177989712101</v>
      </c>
      <c r="I61" s="136">
        <v>31970.06154282</v>
      </c>
      <c r="J61" s="133"/>
      <c r="K61" s="136">
        <v>210.86890461078667</v>
      </c>
      <c r="L61" s="136">
        <v>140.00174181939971</v>
      </c>
      <c r="M61" s="136">
        <v>5512.8465327783124</v>
      </c>
      <c r="N61" s="136">
        <v>82904.581857199999</v>
      </c>
      <c r="O61" s="136">
        <v>574749.39631862252</v>
      </c>
      <c r="P61" s="136">
        <v>306400.48803210002</v>
      </c>
      <c r="Q61" s="136">
        <v>16212.219000269199</v>
      </c>
      <c r="R61" s="136">
        <v>9670.3537398399985</v>
      </c>
      <c r="S61" s="136">
        <v>275</v>
      </c>
      <c r="T61" s="136">
        <v>214</v>
      </c>
      <c r="U61" s="136">
        <v>10</v>
      </c>
      <c r="V61" s="136">
        <v>7</v>
      </c>
      <c r="W61" s="98"/>
      <c r="X61" s="99"/>
      <c r="Y61" s="99"/>
      <c r="Z61" s="98"/>
      <c r="AA61" s="144">
        <f t="shared" si="0"/>
        <v>44881.08315134258</v>
      </c>
      <c r="AC61" s="138"/>
      <c r="AD61" s="138"/>
    </row>
    <row r="62" spans="1:30" ht="19.5" customHeight="1">
      <c r="A62" s="176"/>
      <c r="B62" s="54" t="s">
        <v>32</v>
      </c>
      <c r="C62" s="56" t="s">
        <v>59</v>
      </c>
      <c r="D62" s="60">
        <v>45</v>
      </c>
      <c r="E62" s="136">
        <v>19904.79107241</v>
      </c>
      <c r="F62" s="136">
        <v>594.65099999999995</v>
      </c>
      <c r="G62" s="136">
        <v>545</v>
      </c>
      <c r="H62" s="136">
        <v>3138.8283880999998</v>
      </c>
      <c r="I62" s="136">
        <v>3091.2803880999995</v>
      </c>
      <c r="J62" s="133"/>
      <c r="K62" s="136">
        <v>2.3911600000000002</v>
      </c>
      <c r="L62" s="136">
        <v>0</v>
      </c>
      <c r="M62" s="136">
        <v>2399.9999999899997</v>
      </c>
      <c r="N62" s="136">
        <v>7.815970093361102E-14</v>
      </c>
      <c r="O62" s="136">
        <v>19763.004844300001</v>
      </c>
      <c r="P62" s="136">
        <v>14264.937214300002</v>
      </c>
      <c r="Q62" s="136">
        <v>760.41863822999994</v>
      </c>
      <c r="R62" s="136">
        <v>760.41863822999994</v>
      </c>
      <c r="S62" s="136">
        <v>64</v>
      </c>
      <c r="T62" s="136">
        <v>36</v>
      </c>
      <c r="U62" s="136">
        <v>2</v>
      </c>
      <c r="V62" s="136">
        <v>2</v>
      </c>
      <c r="W62" s="98"/>
      <c r="X62" s="99"/>
      <c r="Y62" s="99"/>
      <c r="Z62" s="98"/>
      <c r="AA62" s="144">
        <f t="shared" si="0"/>
        <v>141.78622810999877</v>
      </c>
      <c r="AC62" s="138"/>
      <c r="AD62" s="138"/>
    </row>
    <row r="63" spans="1:30" ht="19.5" customHeight="1">
      <c r="A63" s="176"/>
      <c r="B63" s="54">
        <v>2</v>
      </c>
      <c r="C63" s="55" t="s">
        <v>2177</v>
      </c>
      <c r="D63" s="60">
        <v>46</v>
      </c>
      <c r="E63" s="136">
        <v>163977.8143275895</v>
      </c>
      <c r="F63" s="136">
        <v>0</v>
      </c>
      <c r="G63" s="136">
        <v>0</v>
      </c>
      <c r="H63" s="136">
        <v>1670.27758408</v>
      </c>
      <c r="I63" s="136">
        <v>1355.68785288</v>
      </c>
      <c r="J63" s="134">
        <v>0</v>
      </c>
      <c r="K63" s="136">
        <v>21.079055940999979</v>
      </c>
      <c r="L63" s="136">
        <v>26.34858381219998</v>
      </c>
      <c r="M63" s="136">
        <v>83751.930768581689</v>
      </c>
      <c r="N63" s="136">
        <v>9555.5268799000005</v>
      </c>
      <c r="O63" s="136">
        <v>236498.67110431995</v>
      </c>
      <c r="P63" s="136">
        <v>205608.00990095999</v>
      </c>
      <c r="Q63" s="136">
        <v>1151.2518033599999</v>
      </c>
      <c r="R63" s="136">
        <v>0</v>
      </c>
      <c r="S63" s="136">
        <v>39</v>
      </c>
      <c r="T63" s="136">
        <v>32</v>
      </c>
      <c r="U63" s="136">
        <v>5</v>
      </c>
      <c r="V63" s="136">
        <v>0</v>
      </c>
      <c r="W63" s="98"/>
      <c r="X63" s="99"/>
      <c r="Y63" s="99"/>
      <c r="Z63" s="98"/>
      <c r="AA63" s="144">
        <f t="shared" si="0"/>
        <v>-72520.856776730448</v>
      </c>
      <c r="AC63" s="138"/>
      <c r="AD63" s="138"/>
    </row>
    <row r="64" spans="1:30" ht="19.5" customHeight="1">
      <c r="A64" s="176"/>
      <c r="B64" s="54">
        <v>3</v>
      </c>
      <c r="C64" s="55" t="s">
        <v>1792</v>
      </c>
      <c r="D64" s="60">
        <v>47</v>
      </c>
      <c r="E64" s="136">
        <v>89653.911003180008</v>
      </c>
      <c r="F64" s="136">
        <v>0</v>
      </c>
      <c r="G64" s="136">
        <v>0</v>
      </c>
      <c r="H64" s="136">
        <v>4319.15443572</v>
      </c>
      <c r="I64" s="136">
        <v>4319.15443572</v>
      </c>
      <c r="J64" s="134">
        <v>0</v>
      </c>
      <c r="K64" s="136">
        <v>3.3109051599999999</v>
      </c>
      <c r="L64" s="136">
        <v>0</v>
      </c>
      <c r="M64" s="136">
        <v>2133.6181027399984</v>
      </c>
      <c r="N64" s="136">
        <v>0</v>
      </c>
      <c r="O64" s="136">
        <v>87471.685575360025</v>
      </c>
      <c r="P64" s="136">
        <v>79855.449473980014</v>
      </c>
      <c r="Q64" s="136">
        <v>0</v>
      </c>
      <c r="R64" s="136">
        <v>0</v>
      </c>
      <c r="S64" s="136">
        <v>20</v>
      </c>
      <c r="T64" s="136">
        <v>17</v>
      </c>
      <c r="U64" s="136">
        <v>0</v>
      </c>
      <c r="V64" s="136">
        <v>0</v>
      </c>
      <c r="W64" s="98"/>
      <c r="X64" s="99"/>
      <c r="Y64" s="99"/>
      <c r="Z64" s="98"/>
      <c r="AA64" s="144">
        <f t="shared" si="0"/>
        <v>2182.2254278199835</v>
      </c>
      <c r="AC64" s="138"/>
      <c r="AD64" s="138"/>
    </row>
    <row r="65" spans="1:30" ht="19.5" customHeight="1">
      <c r="A65" s="176"/>
      <c r="B65" s="54">
        <v>4</v>
      </c>
      <c r="C65" s="55" t="s">
        <v>1793</v>
      </c>
      <c r="D65" s="60">
        <v>48</v>
      </c>
      <c r="E65" s="136">
        <v>116673.13083225</v>
      </c>
      <c r="F65" s="136">
        <v>0</v>
      </c>
      <c r="G65" s="136">
        <v>0</v>
      </c>
      <c r="H65" s="136">
        <v>7.1</v>
      </c>
      <c r="I65" s="136">
        <v>7.1</v>
      </c>
      <c r="J65" s="134">
        <v>0</v>
      </c>
      <c r="K65" s="136">
        <v>2.1225580000000001E-2</v>
      </c>
      <c r="L65" s="136">
        <v>0</v>
      </c>
      <c r="M65" s="136">
        <v>9682.9369980699994</v>
      </c>
      <c r="N65" s="136">
        <v>1.4779288903810084E-12</v>
      </c>
      <c r="O65" s="136">
        <v>126348.98905589999</v>
      </c>
      <c r="P65" s="136">
        <v>126300.13479807999</v>
      </c>
      <c r="Q65" s="136">
        <v>0</v>
      </c>
      <c r="R65" s="136">
        <v>0</v>
      </c>
      <c r="S65" s="136">
        <v>18</v>
      </c>
      <c r="T65" s="136">
        <v>17</v>
      </c>
      <c r="U65" s="136">
        <v>0</v>
      </c>
      <c r="V65" s="136">
        <v>0</v>
      </c>
      <c r="W65" s="98"/>
      <c r="X65" s="99"/>
      <c r="Y65" s="99"/>
      <c r="Z65" s="98"/>
      <c r="AA65" s="144">
        <f t="shared" si="0"/>
        <v>-9675.8582236499933</v>
      </c>
      <c r="AC65" s="138"/>
      <c r="AD65" s="138"/>
    </row>
    <row r="66" spans="1:30" ht="19.5" customHeight="1">
      <c r="A66" s="176"/>
      <c r="B66" s="54">
        <v>5</v>
      </c>
      <c r="C66" s="55" t="s">
        <v>60</v>
      </c>
      <c r="D66" s="60">
        <v>49</v>
      </c>
      <c r="E66" s="136">
        <v>214595.33415641001</v>
      </c>
      <c r="F66" s="136">
        <v>0</v>
      </c>
      <c r="G66" s="136">
        <v>0</v>
      </c>
      <c r="H66" s="136">
        <v>1762.6164907699999</v>
      </c>
      <c r="I66" s="136">
        <v>1762.6164907699999</v>
      </c>
      <c r="J66" s="134">
        <v>0</v>
      </c>
      <c r="K66" s="136">
        <v>25.420252000000001</v>
      </c>
      <c r="L66" s="136">
        <v>0</v>
      </c>
      <c r="M66" s="136">
        <v>11.275517900000001</v>
      </c>
      <c r="N66" s="136">
        <v>0</v>
      </c>
      <c r="O66" s="136">
        <v>212869.41343554002</v>
      </c>
      <c r="P66" s="136">
        <v>154359.46337454001</v>
      </c>
      <c r="Q66" s="136">
        <v>0</v>
      </c>
      <c r="R66" s="136">
        <v>0</v>
      </c>
      <c r="S66" s="136">
        <v>44</v>
      </c>
      <c r="T66" s="136">
        <v>42</v>
      </c>
      <c r="U66" s="136">
        <v>0</v>
      </c>
      <c r="V66" s="136">
        <v>0</v>
      </c>
      <c r="W66" s="98"/>
      <c r="X66" s="99"/>
      <c r="Y66" s="99"/>
      <c r="Z66" s="98"/>
      <c r="AA66" s="144">
        <f t="shared" si="0"/>
        <v>1725.9207208699954</v>
      </c>
      <c r="AC66" s="138"/>
      <c r="AD66" s="138"/>
    </row>
    <row r="67" spans="1:30" ht="19.5" customHeight="1">
      <c r="A67" s="176"/>
      <c r="B67" s="54">
        <v>6</v>
      </c>
      <c r="C67" s="55" t="s">
        <v>64</v>
      </c>
      <c r="D67" s="60">
        <v>50</v>
      </c>
      <c r="E67" s="136">
        <v>301350.91885798617</v>
      </c>
      <c r="F67" s="136">
        <v>0</v>
      </c>
      <c r="G67" s="136">
        <v>0</v>
      </c>
      <c r="H67" s="136">
        <v>0</v>
      </c>
      <c r="I67" s="136">
        <v>0</v>
      </c>
      <c r="J67" s="134">
        <v>0</v>
      </c>
      <c r="K67" s="136">
        <v>2.0954464191419349</v>
      </c>
      <c r="L67" s="136">
        <v>0</v>
      </c>
      <c r="M67" s="136">
        <v>11277.346589622537</v>
      </c>
      <c r="N67" s="136">
        <v>4651.7908769276064</v>
      </c>
      <c r="O67" s="136">
        <v>307978.57001710037</v>
      </c>
      <c r="P67" s="135"/>
      <c r="Q67" s="135"/>
      <c r="R67" s="135"/>
      <c r="S67" s="135"/>
      <c r="T67" s="135"/>
      <c r="U67" s="135"/>
      <c r="V67" s="135"/>
      <c r="W67" s="98"/>
      <c r="X67" s="99"/>
      <c r="Y67" s="99"/>
      <c r="Z67" s="98"/>
      <c r="AA67" s="144">
        <f t="shared" si="0"/>
        <v>-6627.6511591142043</v>
      </c>
      <c r="AC67" s="138"/>
      <c r="AD67" s="138"/>
    </row>
    <row r="68" spans="1:30" s="85" customFormat="1" ht="28.5" customHeight="1">
      <c r="A68" s="176" t="s">
        <v>7</v>
      </c>
      <c r="B68" s="52"/>
      <c r="C68" s="53" t="s">
        <v>44</v>
      </c>
      <c r="D68" s="60">
        <v>51</v>
      </c>
      <c r="E68" s="130">
        <v>1359377.0946084082</v>
      </c>
      <c r="F68" s="130">
        <v>85140.372220954989</v>
      </c>
      <c r="G68" s="130">
        <v>82813.110220839997</v>
      </c>
      <c r="H68" s="130">
        <v>76492.482331393607</v>
      </c>
      <c r="I68" s="130">
        <v>75463.241658900006</v>
      </c>
      <c r="J68" s="131"/>
      <c r="K68" s="130">
        <v>193.15270972710408</v>
      </c>
      <c r="L68" s="130">
        <v>224.90250750119944</v>
      </c>
      <c r="M68" s="130">
        <v>12598.659306539221</v>
      </c>
      <c r="N68" s="130">
        <v>9512.0235086292105</v>
      </c>
      <c r="O68" s="130">
        <v>1371032.9582178828</v>
      </c>
      <c r="P68" s="130">
        <v>1231285.1864223299</v>
      </c>
      <c r="Q68" s="130">
        <v>323206.8360688556</v>
      </c>
      <c r="R68" s="130">
        <v>318185.51033876999</v>
      </c>
      <c r="S68" s="130">
        <v>4696</v>
      </c>
      <c r="T68" s="130">
        <v>4588</v>
      </c>
      <c r="U68" s="130">
        <v>959</v>
      </c>
      <c r="V68" s="130">
        <v>952</v>
      </c>
      <c r="W68" s="110">
        <v>35.925936471454065</v>
      </c>
      <c r="X68" s="110">
        <v>17.316510081759358</v>
      </c>
      <c r="Y68" s="110">
        <v>17.49326107332681</v>
      </c>
      <c r="Z68" s="110">
        <v>8.6617542883225607</v>
      </c>
      <c r="AA68" s="144">
        <f t="shared" si="0"/>
        <v>-11655.863609474618</v>
      </c>
      <c r="AC68" s="138"/>
      <c r="AD68" s="138"/>
    </row>
    <row r="69" spans="1:30" ht="19.5" customHeight="1">
      <c r="A69" s="176"/>
      <c r="B69" s="54">
        <v>1</v>
      </c>
      <c r="C69" s="55" t="s">
        <v>2176</v>
      </c>
      <c r="D69" s="60">
        <v>52</v>
      </c>
      <c r="E69" s="130">
        <v>880170.26288615435</v>
      </c>
      <c r="F69" s="130">
        <v>85140.372220954989</v>
      </c>
      <c r="G69" s="130">
        <v>82813.110220839997</v>
      </c>
      <c r="H69" s="130">
        <v>73262.920414186199</v>
      </c>
      <c r="I69" s="130">
        <v>72442.731619989994</v>
      </c>
      <c r="J69" s="131"/>
      <c r="K69" s="130">
        <v>161.5777900503995</v>
      </c>
      <c r="L69" s="130">
        <v>223.40797534359942</v>
      </c>
      <c r="M69" s="130">
        <v>7924.536760850011</v>
      </c>
      <c r="N69" s="130">
        <v>5143.7010583500141</v>
      </c>
      <c r="O69" s="130">
        <v>894766.72021013009</v>
      </c>
      <c r="P69" s="130">
        <v>824148.12815186987</v>
      </c>
      <c r="Q69" s="130">
        <v>221896.41992381559</v>
      </c>
      <c r="R69" s="130">
        <v>217116.54819372998</v>
      </c>
      <c r="S69" s="130">
        <v>3846</v>
      </c>
      <c r="T69" s="130">
        <v>3823</v>
      </c>
      <c r="U69" s="130">
        <v>777</v>
      </c>
      <c r="V69" s="130">
        <v>771</v>
      </c>
      <c r="W69" s="98"/>
      <c r="X69" s="99"/>
      <c r="Y69" s="99"/>
      <c r="Z69" s="98"/>
      <c r="AA69" s="144">
        <f t="shared" si="0"/>
        <v>-14596.457323975745</v>
      </c>
      <c r="AC69" s="138"/>
      <c r="AD69" s="138"/>
    </row>
    <row r="70" spans="1:30" ht="19.5" customHeight="1">
      <c r="A70" s="176"/>
      <c r="B70" s="54" t="s">
        <v>30</v>
      </c>
      <c r="C70" s="56" t="s">
        <v>57</v>
      </c>
      <c r="D70" s="60">
        <v>53</v>
      </c>
      <c r="E70" s="136">
        <v>91112.815940983914</v>
      </c>
      <c r="F70" s="136">
        <v>13157.057253864999</v>
      </c>
      <c r="G70" s="136">
        <v>12862.379253749999</v>
      </c>
      <c r="H70" s="136">
        <v>11163.88619306</v>
      </c>
      <c r="I70" s="136">
        <v>10765.48110202</v>
      </c>
      <c r="J70" s="133"/>
      <c r="K70" s="136">
        <v>0.72772060920002979</v>
      </c>
      <c r="L70" s="136">
        <v>3.9468909920999931</v>
      </c>
      <c r="M70" s="136">
        <v>2038.7847643400009</v>
      </c>
      <c r="N70" s="136">
        <v>93.336983220000008</v>
      </c>
      <c r="O70" s="136">
        <v>95048.215612526008</v>
      </c>
      <c r="P70" s="136">
        <v>91570.682528390025</v>
      </c>
      <c r="Q70" s="136">
        <v>22443.070609819999</v>
      </c>
      <c r="R70" s="136">
        <v>22443.070609819999</v>
      </c>
      <c r="S70" s="136">
        <v>178</v>
      </c>
      <c r="T70" s="136">
        <v>167</v>
      </c>
      <c r="U70" s="136">
        <v>29</v>
      </c>
      <c r="V70" s="136">
        <v>29</v>
      </c>
      <c r="W70" s="98"/>
      <c r="X70" s="99"/>
      <c r="Y70" s="99"/>
      <c r="Z70" s="98"/>
      <c r="AA70" s="144">
        <f t="shared" si="0"/>
        <v>-3935.3996715420944</v>
      </c>
      <c r="AC70" s="138"/>
      <c r="AD70" s="138"/>
    </row>
    <row r="71" spans="1:30" ht="19.5" customHeight="1">
      <c r="A71" s="176"/>
      <c r="B71" s="54" t="s">
        <v>31</v>
      </c>
      <c r="C71" s="56" t="s">
        <v>58</v>
      </c>
      <c r="D71" s="60">
        <v>54</v>
      </c>
      <c r="E71" s="136">
        <v>605521.57489337039</v>
      </c>
      <c r="F71" s="136">
        <v>63195.97167069</v>
      </c>
      <c r="G71" s="136">
        <v>61163.387670689997</v>
      </c>
      <c r="H71" s="136">
        <v>51863.003670276208</v>
      </c>
      <c r="I71" s="136">
        <v>51485.087775620006</v>
      </c>
      <c r="J71" s="133"/>
      <c r="K71" s="136">
        <v>160.85006944119948</v>
      </c>
      <c r="L71" s="136">
        <v>219.46108435149944</v>
      </c>
      <c r="M71" s="136">
        <v>4618.0541741600109</v>
      </c>
      <c r="N71" s="136">
        <v>2401.0526145200211</v>
      </c>
      <c r="O71" s="136">
        <v>619012.93343851401</v>
      </c>
      <c r="P71" s="136">
        <v>551871.87446438998</v>
      </c>
      <c r="Q71" s="136">
        <v>80700.662994835599</v>
      </c>
      <c r="R71" s="136">
        <v>75920.791264749991</v>
      </c>
      <c r="S71" s="136">
        <v>3289</v>
      </c>
      <c r="T71" s="136">
        <v>3278</v>
      </c>
      <c r="U71" s="136">
        <v>527</v>
      </c>
      <c r="V71" s="136">
        <v>521</v>
      </c>
      <c r="W71" s="98"/>
      <c r="X71" s="99"/>
      <c r="Y71" s="99"/>
      <c r="Z71" s="98"/>
      <c r="AA71" s="144">
        <f t="shared" si="0"/>
        <v>-13491.358545143623</v>
      </c>
      <c r="AC71" s="138"/>
      <c r="AD71" s="138"/>
    </row>
    <row r="72" spans="1:30" ht="19.5" customHeight="1">
      <c r="A72" s="176"/>
      <c r="B72" s="54" t="s">
        <v>32</v>
      </c>
      <c r="C72" s="56" t="s">
        <v>59</v>
      </c>
      <c r="D72" s="60">
        <v>55</v>
      </c>
      <c r="E72" s="136">
        <v>183535.87205180002</v>
      </c>
      <c r="F72" s="136">
        <v>8787.3432963999985</v>
      </c>
      <c r="G72" s="136">
        <v>8787.3432963999985</v>
      </c>
      <c r="H72" s="136">
        <v>10236.030550850001</v>
      </c>
      <c r="I72" s="136">
        <v>10192.162742350001</v>
      </c>
      <c r="J72" s="133"/>
      <c r="K72" s="136">
        <v>0</v>
      </c>
      <c r="L72" s="136">
        <v>0</v>
      </c>
      <c r="M72" s="136">
        <v>1267.69782235</v>
      </c>
      <c r="N72" s="136">
        <v>2649.311460609993</v>
      </c>
      <c r="O72" s="136">
        <v>180705.57115909</v>
      </c>
      <c r="P72" s="136">
        <v>180705.57115908997</v>
      </c>
      <c r="Q72" s="136">
        <v>118752.68631915998</v>
      </c>
      <c r="R72" s="136">
        <v>118752.68631915998</v>
      </c>
      <c r="S72" s="136">
        <v>379</v>
      </c>
      <c r="T72" s="136">
        <v>378</v>
      </c>
      <c r="U72" s="136">
        <v>221</v>
      </c>
      <c r="V72" s="136">
        <v>221</v>
      </c>
      <c r="W72" s="98"/>
      <c r="X72" s="99"/>
      <c r="Y72" s="99"/>
      <c r="Z72" s="98"/>
      <c r="AA72" s="144">
        <f t="shared" si="0"/>
        <v>2830.3008927100163</v>
      </c>
      <c r="AC72" s="138"/>
      <c r="AD72" s="138"/>
    </row>
    <row r="73" spans="1:30" ht="19.5" customHeight="1">
      <c r="A73" s="176"/>
      <c r="B73" s="54">
        <v>2</v>
      </c>
      <c r="C73" s="55" t="s">
        <v>2177</v>
      </c>
      <c r="D73" s="60">
        <v>56</v>
      </c>
      <c r="E73" s="136">
        <v>109981.2670979594</v>
      </c>
      <c r="F73" s="136">
        <v>0</v>
      </c>
      <c r="G73" s="136">
        <v>0</v>
      </c>
      <c r="H73" s="136">
        <v>1800.1193320099999</v>
      </c>
      <c r="I73" s="136">
        <v>1800.1193320099999</v>
      </c>
      <c r="J73" s="134">
        <v>0</v>
      </c>
      <c r="K73" s="136">
        <v>9.3799871598000024</v>
      </c>
      <c r="L73" s="136">
        <v>0</v>
      </c>
      <c r="M73" s="136">
        <v>2413.6654424000003</v>
      </c>
      <c r="N73" s="136">
        <v>2473.8907715491969</v>
      </c>
      <c r="O73" s="136">
        <v>108130.30242396001</v>
      </c>
      <c r="P73" s="136">
        <v>86541.688662</v>
      </c>
      <c r="Q73" s="136">
        <v>10264.523999969999</v>
      </c>
      <c r="R73" s="136">
        <v>10264.523999969999</v>
      </c>
      <c r="S73" s="136">
        <v>202</v>
      </c>
      <c r="T73" s="136">
        <v>193</v>
      </c>
      <c r="U73" s="136">
        <v>23</v>
      </c>
      <c r="V73" s="136">
        <v>23</v>
      </c>
      <c r="W73" s="98"/>
      <c r="X73" s="99"/>
      <c r="Y73" s="99"/>
      <c r="Z73" s="98"/>
      <c r="AA73" s="144">
        <f t="shared" si="0"/>
        <v>1850.9646739993914</v>
      </c>
      <c r="AC73" s="138"/>
      <c r="AD73" s="138"/>
    </row>
    <row r="74" spans="1:30" ht="19.5" customHeight="1">
      <c r="A74" s="176"/>
      <c r="B74" s="54">
        <v>3</v>
      </c>
      <c r="C74" s="55" t="s">
        <v>1792</v>
      </c>
      <c r="D74" s="60">
        <v>57</v>
      </c>
      <c r="E74" s="136">
        <v>13729.281163599997</v>
      </c>
      <c r="F74" s="136">
        <v>0</v>
      </c>
      <c r="G74" s="136">
        <v>0</v>
      </c>
      <c r="H74" s="136">
        <v>190.46549295459999</v>
      </c>
      <c r="I74" s="136">
        <v>100.6874206</v>
      </c>
      <c r="J74" s="134">
        <v>0</v>
      </c>
      <c r="K74" s="136">
        <v>3.1519049399999312E-2</v>
      </c>
      <c r="L74" s="136">
        <v>1.703732400000172E-2</v>
      </c>
      <c r="M74" s="136">
        <v>251.12147832920002</v>
      </c>
      <c r="N74" s="136">
        <v>961.33075966000001</v>
      </c>
      <c r="O74" s="136">
        <v>12828.620871039999</v>
      </c>
      <c r="P74" s="136">
        <v>12828.620871040002</v>
      </c>
      <c r="Q74" s="136">
        <v>2860.5704570800003</v>
      </c>
      <c r="R74" s="136">
        <v>2860.5704570800003</v>
      </c>
      <c r="S74" s="136">
        <v>73</v>
      </c>
      <c r="T74" s="136">
        <v>73</v>
      </c>
      <c r="U74" s="136">
        <v>12</v>
      </c>
      <c r="V74" s="136">
        <v>12</v>
      </c>
      <c r="W74" s="98"/>
      <c r="X74" s="99"/>
      <c r="Y74" s="99"/>
      <c r="Z74" s="98"/>
      <c r="AA74" s="144">
        <f t="shared" si="0"/>
        <v>900.6602925599982</v>
      </c>
      <c r="AC74" s="138"/>
      <c r="AD74" s="138"/>
    </row>
    <row r="75" spans="1:30" ht="19.5" customHeight="1">
      <c r="A75" s="176"/>
      <c r="B75" s="54">
        <v>4</v>
      </c>
      <c r="C75" s="55" t="s">
        <v>1793</v>
      </c>
      <c r="D75" s="60">
        <v>58</v>
      </c>
      <c r="E75" s="136">
        <v>30516.967757629995</v>
      </c>
      <c r="F75" s="136">
        <v>0</v>
      </c>
      <c r="G75" s="136">
        <v>0</v>
      </c>
      <c r="H75" s="136">
        <v>98.247645090000006</v>
      </c>
      <c r="I75" s="136">
        <v>98.247645090000006</v>
      </c>
      <c r="J75" s="134">
        <v>0</v>
      </c>
      <c r="K75" s="136">
        <v>1.1398079999999999</v>
      </c>
      <c r="L75" s="136">
        <v>0</v>
      </c>
      <c r="M75" s="136">
        <v>524.17592798999999</v>
      </c>
      <c r="N75" s="136">
        <v>847.61512769000001</v>
      </c>
      <c r="O75" s="136">
        <v>30096.420720839993</v>
      </c>
      <c r="P75" s="136">
        <v>27472.959576839999</v>
      </c>
      <c r="Q75" s="136">
        <v>7325.3078136400018</v>
      </c>
      <c r="R75" s="136">
        <v>7325.3078136400018</v>
      </c>
      <c r="S75" s="136">
        <v>86</v>
      </c>
      <c r="T75" s="136">
        <v>85</v>
      </c>
      <c r="U75" s="136">
        <v>15</v>
      </c>
      <c r="V75" s="136">
        <v>15</v>
      </c>
      <c r="W75" s="98"/>
      <c r="X75" s="99"/>
      <c r="Y75" s="99"/>
      <c r="Z75" s="98"/>
      <c r="AA75" s="144">
        <f t="shared" si="0"/>
        <v>420.54703679000158</v>
      </c>
      <c r="AC75" s="138"/>
      <c r="AD75" s="138"/>
    </row>
    <row r="76" spans="1:30" ht="19.5" customHeight="1">
      <c r="A76" s="176"/>
      <c r="B76" s="54">
        <v>5</v>
      </c>
      <c r="C76" s="55" t="s">
        <v>60</v>
      </c>
      <c r="D76" s="60">
        <v>59</v>
      </c>
      <c r="E76" s="136">
        <v>324979.31570306438</v>
      </c>
      <c r="F76" s="136">
        <v>0</v>
      </c>
      <c r="G76" s="136">
        <v>0</v>
      </c>
      <c r="H76" s="136">
        <v>1140.7294471528</v>
      </c>
      <c r="I76" s="136">
        <v>1021.4556412100001</v>
      </c>
      <c r="J76" s="134">
        <v>46.9122802228</v>
      </c>
      <c r="K76" s="136">
        <v>21.023605467504591</v>
      </c>
      <c r="L76" s="136">
        <v>1.477494833600018</v>
      </c>
      <c r="M76" s="136">
        <v>1485.1596969700104</v>
      </c>
      <c r="N76" s="136">
        <v>85.48579138000008</v>
      </c>
      <c r="O76" s="136">
        <v>325210.89399191266</v>
      </c>
      <c r="P76" s="136">
        <v>280293.78916058003</v>
      </c>
      <c r="Q76" s="136">
        <v>80860.013874350014</v>
      </c>
      <c r="R76" s="136">
        <v>80618.559874350016</v>
      </c>
      <c r="S76" s="136">
        <v>489</v>
      </c>
      <c r="T76" s="136">
        <v>414</v>
      </c>
      <c r="U76" s="136">
        <v>132</v>
      </c>
      <c r="V76" s="136">
        <v>131</v>
      </c>
      <c r="W76" s="98"/>
      <c r="X76" s="99"/>
      <c r="Y76" s="99"/>
      <c r="Z76" s="98"/>
      <c r="AA76" s="144">
        <f t="shared" si="0"/>
        <v>-231.57828884827904</v>
      </c>
      <c r="AC76" s="138"/>
      <c r="AD76" s="138"/>
    </row>
    <row r="77" spans="1:30" ht="19.5" customHeight="1">
      <c r="A77" s="176"/>
      <c r="B77" s="54">
        <v>6</v>
      </c>
      <c r="C77" s="55" t="s">
        <v>64</v>
      </c>
      <c r="D77" s="60">
        <v>60</v>
      </c>
      <c r="E77" s="136">
        <v>326539.23549636331</v>
      </c>
      <c r="F77" s="136">
        <v>0</v>
      </c>
      <c r="G77" s="136">
        <v>0</v>
      </c>
      <c r="H77" s="136">
        <v>0</v>
      </c>
      <c r="I77" s="136">
        <v>0</v>
      </c>
      <c r="J77" s="134">
        <v>46.9122802228</v>
      </c>
      <c r="K77" s="136">
        <v>11.701999769868458</v>
      </c>
      <c r="L77" s="136">
        <v>0</v>
      </c>
      <c r="M77" s="136">
        <v>1705.2324522380029</v>
      </c>
      <c r="N77" s="136">
        <v>2776.9753412451832</v>
      </c>
      <c r="O77" s="136">
        <v>325432.28232690325</v>
      </c>
      <c r="P77" s="135"/>
      <c r="Q77" s="135"/>
      <c r="R77" s="135"/>
      <c r="S77" s="135"/>
      <c r="T77" s="135"/>
      <c r="U77" s="135"/>
      <c r="V77" s="135"/>
      <c r="W77" s="98"/>
      <c r="X77" s="99"/>
      <c r="Y77" s="99"/>
      <c r="Z77" s="98"/>
      <c r="AA77" s="144">
        <f t="shared" si="0"/>
        <v>1106.9531694600591</v>
      </c>
      <c r="AC77" s="138"/>
      <c r="AD77" s="138"/>
    </row>
    <row r="78" spans="1:30" s="85" customFormat="1" ht="39.75" customHeight="1">
      <c r="A78" s="176" t="s">
        <v>2</v>
      </c>
      <c r="B78" s="52"/>
      <c r="C78" s="53" t="s">
        <v>2189</v>
      </c>
      <c r="D78" s="60">
        <v>61</v>
      </c>
      <c r="E78" s="130">
        <v>77661.420146462609</v>
      </c>
      <c r="F78" s="130">
        <v>7222.6705866200009</v>
      </c>
      <c r="G78" s="130">
        <v>7222.6705866200009</v>
      </c>
      <c r="H78" s="130">
        <v>7003.5319847499986</v>
      </c>
      <c r="I78" s="130">
        <v>6991.2565966399989</v>
      </c>
      <c r="J78" s="131"/>
      <c r="K78" s="130">
        <v>8.0745782958000465</v>
      </c>
      <c r="L78" s="130">
        <v>0</v>
      </c>
      <c r="M78" s="130">
        <v>579.31444657999998</v>
      </c>
      <c r="N78" s="130">
        <v>1079.3091549500002</v>
      </c>
      <c r="O78" s="130">
        <v>77388.638618258396</v>
      </c>
      <c r="P78" s="130">
        <v>58803.62920203001</v>
      </c>
      <c r="Q78" s="130">
        <v>5053.7143947199993</v>
      </c>
      <c r="R78" s="130">
        <v>5053.7143947199993</v>
      </c>
      <c r="S78" s="130">
        <v>215</v>
      </c>
      <c r="T78" s="130">
        <v>210</v>
      </c>
      <c r="U78" s="130">
        <v>23</v>
      </c>
      <c r="V78" s="130">
        <v>23</v>
      </c>
      <c r="W78" s="110">
        <v>40.921906580003245</v>
      </c>
      <c r="X78" s="110">
        <v>15.688746456500155</v>
      </c>
      <c r="Y78" s="110">
        <v>15.688746456500155</v>
      </c>
      <c r="Z78" s="110">
        <v>0</v>
      </c>
      <c r="AA78" s="144">
        <f t="shared" si="0"/>
        <v>272.78152820421383</v>
      </c>
      <c r="AC78" s="138"/>
      <c r="AD78" s="138"/>
    </row>
    <row r="79" spans="1:30" ht="19.5" customHeight="1">
      <c r="A79" s="176"/>
      <c r="B79" s="54">
        <v>1</v>
      </c>
      <c r="C79" s="55" t="s">
        <v>2176</v>
      </c>
      <c r="D79" s="60">
        <v>62</v>
      </c>
      <c r="E79" s="130">
        <v>68823.951562458606</v>
      </c>
      <c r="F79" s="130">
        <v>7222.6705866200009</v>
      </c>
      <c r="G79" s="130">
        <v>7222.6705866200009</v>
      </c>
      <c r="H79" s="130">
        <v>5807.3922316999988</v>
      </c>
      <c r="I79" s="130">
        <v>5795.116843589999</v>
      </c>
      <c r="J79" s="131"/>
      <c r="K79" s="130">
        <v>7.8417747438000003</v>
      </c>
      <c r="L79" s="130">
        <v>0</v>
      </c>
      <c r="M79" s="130">
        <v>95.012776740000007</v>
      </c>
      <c r="N79" s="130">
        <v>799.9956912900002</v>
      </c>
      <c r="O79" s="130">
        <v>69542.088777572411</v>
      </c>
      <c r="P79" s="130">
        <v>51492.916162680005</v>
      </c>
      <c r="Q79" s="130">
        <v>3096.7059994699998</v>
      </c>
      <c r="R79" s="130">
        <v>3096.7059994699998</v>
      </c>
      <c r="S79" s="130">
        <v>190</v>
      </c>
      <c r="T79" s="130">
        <v>186</v>
      </c>
      <c r="U79" s="130">
        <v>15</v>
      </c>
      <c r="V79" s="130">
        <v>15</v>
      </c>
      <c r="W79" s="98"/>
      <c r="X79" s="99"/>
      <c r="Y79" s="99"/>
      <c r="Z79" s="98"/>
      <c r="AA79" s="144">
        <f t="shared" si="0"/>
        <v>-718.13721511380572</v>
      </c>
      <c r="AC79" s="138"/>
      <c r="AD79" s="138"/>
    </row>
    <row r="80" spans="1:30" ht="19.5" customHeight="1">
      <c r="A80" s="176"/>
      <c r="B80" s="54" t="s">
        <v>30</v>
      </c>
      <c r="C80" s="56" t="s">
        <v>57</v>
      </c>
      <c r="D80" s="60">
        <v>63</v>
      </c>
      <c r="E80" s="136">
        <v>15395.76851602</v>
      </c>
      <c r="F80" s="136">
        <v>2595.5496120299999</v>
      </c>
      <c r="G80" s="136">
        <v>2595.5496120299999</v>
      </c>
      <c r="H80" s="136">
        <v>2769.6159386899999</v>
      </c>
      <c r="I80" s="136">
        <v>2757.3405505800001</v>
      </c>
      <c r="J80" s="133"/>
      <c r="K80" s="136">
        <v>0</v>
      </c>
      <c r="L80" s="136">
        <v>0</v>
      </c>
      <c r="M80" s="136">
        <v>46.102652759999998</v>
      </c>
      <c r="N80" s="136">
        <v>0</v>
      </c>
      <c r="O80" s="136">
        <v>15267.804842119998</v>
      </c>
      <c r="P80" s="136">
        <v>15267.80484212</v>
      </c>
      <c r="Q80" s="136">
        <v>0</v>
      </c>
      <c r="R80" s="136">
        <v>0</v>
      </c>
      <c r="S80" s="136">
        <v>35</v>
      </c>
      <c r="T80" s="136">
        <v>35</v>
      </c>
      <c r="U80" s="136">
        <v>0</v>
      </c>
      <c r="V80" s="136">
        <v>0</v>
      </c>
      <c r="W80" s="98"/>
      <c r="X80" s="99"/>
      <c r="Y80" s="99"/>
      <c r="Z80" s="98"/>
      <c r="AA80" s="144">
        <f t="shared" si="0"/>
        <v>127.9636739000016</v>
      </c>
      <c r="AC80" s="138"/>
      <c r="AD80" s="138"/>
    </row>
    <row r="81" spans="1:30" ht="19.5" customHeight="1">
      <c r="A81" s="176"/>
      <c r="B81" s="54" t="s">
        <v>31</v>
      </c>
      <c r="C81" s="56" t="s">
        <v>58</v>
      </c>
      <c r="D81" s="60">
        <v>64</v>
      </c>
      <c r="E81" s="136">
        <v>30409.607197102603</v>
      </c>
      <c r="F81" s="136">
        <v>4056.1209745899996</v>
      </c>
      <c r="G81" s="136">
        <v>4056.1209745899996</v>
      </c>
      <c r="H81" s="136">
        <v>2764.2980025499996</v>
      </c>
      <c r="I81" s="136">
        <v>2764.2980025499996</v>
      </c>
      <c r="J81" s="133"/>
      <c r="K81" s="136">
        <v>0.81160507279999994</v>
      </c>
      <c r="L81" s="136">
        <v>0</v>
      </c>
      <c r="M81" s="136">
        <v>48.910123980000009</v>
      </c>
      <c r="N81" s="136">
        <v>799.99569128999997</v>
      </c>
      <c r="O81" s="136">
        <v>30951.156206905405</v>
      </c>
      <c r="P81" s="136">
        <v>29083.109682610004</v>
      </c>
      <c r="Q81" s="136">
        <v>1168.7239687299998</v>
      </c>
      <c r="R81" s="136">
        <v>1168.7239687299998</v>
      </c>
      <c r="S81" s="136">
        <v>120</v>
      </c>
      <c r="T81" s="136">
        <v>117</v>
      </c>
      <c r="U81" s="136">
        <v>8</v>
      </c>
      <c r="V81" s="136">
        <v>8</v>
      </c>
      <c r="W81" s="98"/>
      <c r="X81" s="99"/>
      <c r="Y81" s="99"/>
      <c r="Z81" s="98"/>
      <c r="AA81" s="144">
        <f t="shared" si="0"/>
        <v>-541.54900980280217</v>
      </c>
      <c r="AC81" s="138"/>
      <c r="AD81" s="138"/>
    </row>
    <row r="82" spans="1:30" ht="19.5" customHeight="1">
      <c r="A82" s="176"/>
      <c r="B82" s="54" t="s">
        <v>32</v>
      </c>
      <c r="C82" s="56" t="s">
        <v>59</v>
      </c>
      <c r="D82" s="60">
        <v>65</v>
      </c>
      <c r="E82" s="136">
        <v>23018.575849336001</v>
      </c>
      <c r="F82" s="136">
        <v>571</v>
      </c>
      <c r="G82" s="136">
        <v>571</v>
      </c>
      <c r="H82" s="136">
        <v>273.47829045999998</v>
      </c>
      <c r="I82" s="136">
        <v>273.47829045999998</v>
      </c>
      <c r="J82" s="133"/>
      <c r="K82" s="136">
        <v>7.0301696710000003</v>
      </c>
      <c r="L82" s="136">
        <v>0</v>
      </c>
      <c r="M82" s="136">
        <v>3.5000000000000001E-37</v>
      </c>
      <c r="N82" s="136">
        <v>2.2737367544323206E-13</v>
      </c>
      <c r="O82" s="136">
        <v>23323.127728547002</v>
      </c>
      <c r="P82" s="136">
        <v>7142.0016379499993</v>
      </c>
      <c r="Q82" s="136">
        <v>1927.98203074</v>
      </c>
      <c r="R82" s="136">
        <v>1927.98203074</v>
      </c>
      <c r="S82" s="136">
        <v>35</v>
      </c>
      <c r="T82" s="136">
        <v>34</v>
      </c>
      <c r="U82" s="136">
        <v>7</v>
      </c>
      <c r="V82" s="136">
        <v>7</v>
      </c>
      <c r="W82" s="98"/>
      <c r="X82" s="99"/>
      <c r="Y82" s="99"/>
      <c r="Z82" s="98"/>
      <c r="AA82" s="144">
        <f t="shared" si="0"/>
        <v>-304.55187921100151</v>
      </c>
      <c r="AC82" s="138"/>
      <c r="AD82" s="138"/>
    </row>
    <row r="83" spans="1:30" ht="19.5" customHeight="1">
      <c r="A83" s="176"/>
      <c r="B83" s="54">
        <v>2</v>
      </c>
      <c r="C83" s="55" t="s">
        <v>2177</v>
      </c>
      <c r="D83" s="60">
        <v>66</v>
      </c>
      <c r="E83" s="136">
        <v>1165.1602502200001</v>
      </c>
      <c r="F83" s="136">
        <v>0</v>
      </c>
      <c r="G83" s="136">
        <v>0</v>
      </c>
      <c r="H83" s="136">
        <v>16.155073989999998</v>
      </c>
      <c r="I83" s="136">
        <v>16.155073989999998</v>
      </c>
      <c r="J83" s="134">
        <v>0</v>
      </c>
      <c r="K83" s="136">
        <v>0</v>
      </c>
      <c r="L83" s="136">
        <v>0</v>
      </c>
      <c r="M83" s="136">
        <v>346.10166984</v>
      </c>
      <c r="N83" s="136">
        <v>92.203339679999999</v>
      </c>
      <c r="O83" s="136">
        <v>1402.9035063900003</v>
      </c>
      <c r="P83" s="136">
        <v>1402.9035063900001</v>
      </c>
      <c r="Q83" s="136">
        <v>822.73914845000002</v>
      </c>
      <c r="R83" s="136">
        <v>822.73914845000002</v>
      </c>
      <c r="S83" s="136">
        <v>8</v>
      </c>
      <c r="T83" s="136">
        <v>8</v>
      </c>
      <c r="U83" s="136">
        <v>3</v>
      </c>
      <c r="V83" s="136">
        <v>3</v>
      </c>
      <c r="W83" s="98"/>
      <c r="X83" s="99"/>
      <c r="Y83" s="99"/>
      <c r="Z83" s="98"/>
      <c r="AA83" s="144">
        <f t="shared" ref="AA83:AA146" si="1">E83-O83</f>
        <v>-237.74325617000022</v>
      </c>
      <c r="AC83" s="138"/>
      <c r="AD83" s="138"/>
    </row>
    <row r="84" spans="1:30" ht="19.5" customHeight="1">
      <c r="A84" s="176"/>
      <c r="B84" s="54">
        <v>3</v>
      </c>
      <c r="C84" s="55" t="s">
        <v>1792</v>
      </c>
      <c r="D84" s="60">
        <v>67</v>
      </c>
      <c r="E84" s="136">
        <v>1144.8755927900002</v>
      </c>
      <c r="F84" s="136">
        <v>0</v>
      </c>
      <c r="G84" s="136">
        <v>0</v>
      </c>
      <c r="H84" s="136">
        <v>1.2117857599999999</v>
      </c>
      <c r="I84" s="136">
        <v>1.2117857599999999</v>
      </c>
      <c r="J84" s="134">
        <v>0</v>
      </c>
      <c r="K84" s="136">
        <v>0</v>
      </c>
      <c r="L84" s="136">
        <v>0</v>
      </c>
      <c r="M84" s="136">
        <v>0</v>
      </c>
      <c r="N84" s="136">
        <v>151.98821423999999</v>
      </c>
      <c r="O84" s="136">
        <v>991.67559279000011</v>
      </c>
      <c r="P84" s="136">
        <v>991.67559279000011</v>
      </c>
      <c r="Q84" s="136">
        <v>983.06343691000006</v>
      </c>
      <c r="R84" s="136">
        <v>983.06343691000006</v>
      </c>
      <c r="S84" s="136">
        <v>4</v>
      </c>
      <c r="T84" s="136">
        <v>4</v>
      </c>
      <c r="U84" s="136">
        <v>3</v>
      </c>
      <c r="V84" s="136">
        <v>3</v>
      </c>
      <c r="W84" s="98"/>
      <c r="X84" s="99"/>
      <c r="Y84" s="99"/>
      <c r="Z84" s="98"/>
      <c r="AA84" s="144">
        <f t="shared" si="1"/>
        <v>153.20000000000005</v>
      </c>
      <c r="AC84" s="138"/>
      <c r="AD84" s="138"/>
    </row>
    <row r="85" spans="1:30" ht="19.5" customHeight="1">
      <c r="A85" s="176"/>
      <c r="B85" s="54">
        <v>4</v>
      </c>
      <c r="C85" s="55" t="s">
        <v>1793</v>
      </c>
      <c r="D85" s="60">
        <v>68</v>
      </c>
      <c r="E85" s="136">
        <v>652.47410329000002</v>
      </c>
      <c r="F85" s="136">
        <v>0</v>
      </c>
      <c r="G85" s="136">
        <v>0</v>
      </c>
      <c r="H85" s="136">
        <v>15.936893299999999</v>
      </c>
      <c r="I85" s="136">
        <v>15.936893299999999</v>
      </c>
      <c r="J85" s="134">
        <v>0</v>
      </c>
      <c r="K85" s="136">
        <v>0</v>
      </c>
      <c r="L85" s="136">
        <v>0</v>
      </c>
      <c r="M85" s="136">
        <v>138.19999999999999</v>
      </c>
      <c r="N85" s="136">
        <v>20.497016670000001</v>
      </c>
      <c r="O85" s="136">
        <v>754.24019332</v>
      </c>
      <c r="P85" s="136">
        <v>754.24019332</v>
      </c>
      <c r="Q85" s="136">
        <v>0.90360471999999992</v>
      </c>
      <c r="R85" s="136">
        <v>0.90360471999999992</v>
      </c>
      <c r="S85" s="136">
        <v>4</v>
      </c>
      <c r="T85" s="136">
        <v>4</v>
      </c>
      <c r="U85" s="136">
        <v>1</v>
      </c>
      <c r="V85" s="136">
        <v>1</v>
      </c>
      <c r="W85" s="98"/>
      <c r="X85" s="99"/>
      <c r="Y85" s="99"/>
      <c r="Z85" s="98"/>
      <c r="AA85" s="144">
        <f t="shared" si="1"/>
        <v>-101.76609002999999</v>
      </c>
      <c r="AC85" s="138"/>
      <c r="AD85" s="138"/>
    </row>
    <row r="86" spans="1:30" ht="19.5" customHeight="1">
      <c r="A86" s="176"/>
      <c r="B86" s="54">
        <v>5</v>
      </c>
      <c r="C86" s="55" t="s">
        <v>60</v>
      </c>
      <c r="D86" s="60">
        <v>69</v>
      </c>
      <c r="E86" s="136">
        <v>5874.9586377039996</v>
      </c>
      <c r="F86" s="136">
        <v>0</v>
      </c>
      <c r="G86" s="136">
        <v>0</v>
      </c>
      <c r="H86" s="136">
        <v>1162.836</v>
      </c>
      <c r="I86" s="136">
        <v>1162.836</v>
      </c>
      <c r="J86" s="134">
        <v>0</v>
      </c>
      <c r="K86" s="136">
        <v>0.23280355200004577</v>
      </c>
      <c r="L86" s="136">
        <v>0</v>
      </c>
      <c r="M86" s="136">
        <v>0</v>
      </c>
      <c r="N86" s="136">
        <v>14.624893070000001</v>
      </c>
      <c r="O86" s="136">
        <v>4697.7305481860003</v>
      </c>
      <c r="P86" s="136">
        <v>4161.8937468499989</v>
      </c>
      <c r="Q86" s="136">
        <v>150.30220517000001</v>
      </c>
      <c r="R86" s="136">
        <v>150.30220517000001</v>
      </c>
      <c r="S86" s="136">
        <v>9</v>
      </c>
      <c r="T86" s="136">
        <v>8</v>
      </c>
      <c r="U86" s="136">
        <v>1</v>
      </c>
      <c r="V86" s="136">
        <v>1</v>
      </c>
      <c r="W86" s="98"/>
      <c r="X86" s="99"/>
      <c r="Y86" s="99"/>
      <c r="Z86" s="98"/>
      <c r="AA86" s="144">
        <f t="shared" si="1"/>
        <v>1177.2280895179993</v>
      </c>
      <c r="AC86" s="138"/>
      <c r="AD86" s="138"/>
    </row>
    <row r="87" spans="1:30" ht="19.5" customHeight="1">
      <c r="A87" s="176"/>
      <c r="B87" s="54">
        <v>6</v>
      </c>
      <c r="C87" s="55" t="s">
        <v>64</v>
      </c>
      <c r="D87" s="60">
        <v>70</v>
      </c>
      <c r="E87" s="136">
        <v>5864.8014882027746</v>
      </c>
      <c r="F87" s="136">
        <v>0</v>
      </c>
      <c r="G87" s="136">
        <v>0</v>
      </c>
      <c r="H87" s="136">
        <v>0</v>
      </c>
      <c r="I87" s="136">
        <v>0</v>
      </c>
      <c r="J87" s="134">
        <v>0</v>
      </c>
      <c r="K87" s="136">
        <v>7.0342276950000002</v>
      </c>
      <c r="L87" s="136">
        <v>0</v>
      </c>
      <c r="M87" s="136">
        <v>629.47966954465119</v>
      </c>
      <c r="N87" s="136">
        <v>928.43205338167559</v>
      </c>
      <c r="O87" s="136">
        <v>5572.88333206075</v>
      </c>
      <c r="P87" s="135"/>
      <c r="Q87" s="135"/>
      <c r="R87" s="135"/>
      <c r="S87" s="135"/>
      <c r="T87" s="135"/>
      <c r="U87" s="135"/>
      <c r="V87" s="135"/>
      <c r="W87" s="98"/>
      <c r="X87" s="99"/>
      <c r="Y87" s="99"/>
      <c r="Z87" s="98"/>
      <c r="AA87" s="144">
        <f t="shared" si="1"/>
        <v>291.9181561420246</v>
      </c>
      <c r="AC87" s="138"/>
      <c r="AD87" s="138"/>
    </row>
    <row r="88" spans="1:30" s="85" customFormat="1" ht="45.75" customHeight="1">
      <c r="A88" s="176" t="s">
        <v>4</v>
      </c>
      <c r="B88" s="52"/>
      <c r="C88" s="58" t="s">
        <v>2190</v>
      </c>
      <c r="D88" s="60">
        <v>71</v>
      </c>
      <c r="E88" s="130">
        <v>24954.799319539994</v>
      </c>
      <c r="F88" s="130">
        <v>666</v>
      </c>
      <c r="G88" s="130">
        <v>666</v>
      </c>
      <c r="H88" s="130">
        <v>232.41834514999999</v>
      </c>
      <c r="I88" s="130">
        <v>232.41834514999999</v>
      </c>
      <c r="J88" s="131"/>
      <c r="K88" s="130">
        <v>0</v>
      </c>
      <c r="L88" s="130">
        <v>262.03899999999999</v>
      </c>
      <c r="M88" s="130">
        <v>97.775854050000021</v>
      </c>
      <c r="N88" s="130">
        <v>2.8924857300000002</v>
      </c>
      <c r="O88" s="130">
        <v>25221.225342709993</v>
      </c>
      <c r="P88" s="130">
        <v>10351.486342709999</v>
      </c>
      <c r="Q88" s="130">
        <v>1413.0320775500002</v>
      </c>
      <c r="R88" s="130">
        <v>1413.0320775500002</v>
      </c>
      <c r="S88" s="130">
        <v>92</v>
      </c>
      <c r="T88" s="130">
        <v>84</v>
      </c>
      <c r="U88" s="130">
        <v>13</v>
      </c>
      <c r="V88" s="130">
        <v>13</v>
      </c>
      <c r="W88" s="110">
        <v>81.9876468106836</v>
      </c>
      <c r="X88" s="110">
        <v>13.950729335494328</v>
      </c>
      <c r="Y88" s="110">
        <v>13.950729335494328</v>
      </c>
      <c r="Z88" s="110">
        <v>0</v>
      </c>
      <c r="AA88" s="144">
        <f t="shared" si="1"/>
        <v>-266.4260231699991</v>
      </c>
      <c r="AC88" s="138"/>
      <c r="AD88" s="138"/>
    </row>
    <row r="89" spans="1:30" ht="17.25" customHeight="1">
      <c r="A89" s="176"/>
      <c r="B89" s="54">
        <v>1</v>
      </c>
      <c r="C89" s="55" t="s">
        <v>2176</v>
      </c>
      <c r="D89" s="60">
        <v>72</v>
      </c>
      <c r="E89" s="130">
        <v>21882.938747629996</v>
      </c>
      <c r="F89" s="130">
        <v>666</v>
      </c>
      <c r="G89" s="130">
        <v>666</v>
      </c>
      <c r="H89" s="130">
        <v>221.18302413999999</v>
      </c>
      <c r="I89" s="130">
        <v>221.18302413999999</v>
      </c>
      <c r="J89" s="131"/>
      <c r="K89" s="130">
        <v>0</v>
      </c>
      <c r="L89" s="130">
        <v>262.03899999999999</v>
      </c>
      <c r="M89" s="130">
        <v>94.883368320000017</v>
      </c>
      <c r="N89" s="130">
        <v>2.8924857300000002</v>
      </c>
      <c r="O89" s="130">
        <v>22157.707606079992</v>
      </c>
      <c r="P89" s="130">
        <v>7287.9686060799995</v>
      </c>
      <c r="Q89" s="130">
        <v>1394.6571364600002</v>
      </c>
      <c r="R89" s="130">
        <v>1394.6571364600002</v>
      </c>
      <c r="S89" s="130">
        <v>75</v>
      </c>
      <c r="T89" s="130">
        <v>67</v>
      </c>
      <c r="U89" s="130">
        <v>10</v>
      </c>
      <c r="V89" s="130">
        <v>10</v>
      </c>
      <c r="W89" s="98"/>
      <c r="X89" s="99"/>
      <c r="Y89" s="99"/>
      <c r="Z89" s="98"/>
      <c r="AA89" s="144">
        <f t="shared" si="1"/>
        <v>-274.76885844999561</v>
      </c>
      <c r="AC89" s="138"/>
      <c r="AD89" s="138"/>
    </row>
    <row r="90" spans="1:30" ht="17.25" customHeight="1">
      <c r="A90" s="176"/>
      <c r="B90" s="54" t="s">
        <v>30</v>
      </c>
      <c r="C90" s="56" t="s">
        <v>57</v>
      </c>
      <c r="D90" s="60">
        <v>73</v>
      </c>
      <c r="E90" s="136">
        <v>5334.7832451099985</v>
      </c>
      <c r="F90" s="136">
        <v>67</v>
      </c>
      <c r="G90" s="136">
        <v>67</v>
      </c>
      <c r="H90" s="136">
        <v>104.13084379999999</v>
      </c>
      <c r="I90" s="136">
        <v>104.13084379999999</v>
      </c>
      <c r="J90" s="133"/>
      <c r="K90" s="136">
        <v>0</v>
      </c>
      <c r="L90" s="136">
        <v>56.152999999999999</v>
      </c>
      <c r="M90" s="136">
        <v>0</v>
      </c>
      <c r="N90" s="136">
        <v>0</v>
      </c>
      <c r="O90" s="136">
        <v>5241.4994013099986</v>
      </c>
      <c r="P90" s="136">
        <v>2055.0164013100002</v>
      </c>
      <c r="Q90" s="136">
        <v>0</v>
      </c>
      <c r="R90" s="136">
        <v>0</v>
      </c>
      <c r="S90" s="136">
        <v>8</v>
      </c>
      <c r="T90" s="136">
        <v>7</v>
      </c>
      <c r="U90" s="136">
        <v>0</v>
      </c>
      <c r="V90" s="136">
        <v>0</v>
      </c>
      <c r="W90" s="98"/>
      <c r="X90" s="99"/>
      <c r="Y90" s="99"/>
      <c r="Z90" s="98"/>
      <c r="AA90" s="144">
        <f t="shared" si="1"/>
        <v>93.283843799999886</v>
      </c>
      <c r="AC90" s="138"/>
      <c r="AD90" s="138"/>
    </row>
    <row r="91" spans="1:30" ht="17.25" customHeight="1">
      <c r="A91" s="176"/>
      <c r="B91" s="54" t="s">
        <v>31</v>
      </c>
      <c r="C91" s="56" t="s">
        <v>58</v>
      </c>
      <c r="D91" s="60">
        <v>74</v>
      </c>
      <c r="E91" s="136">
        <v>15956.104543689997</v>
      </c>
      <c r="F91" s="136">
        <v>99</v>
      </c>
      <c r="G91" s="136">
        <v>99</v>
      </c>
      <c r="H91" s="136">
        <v>114.98120534000002</v>
      </c>
      <c r="I91" s="136">
        <v>114.98120534000002</v>
      </c>
      <c r="J91" s="133"/>
      <c r="K91" s="136">
        <v>0</v>
      </c>
      <c r="L91" s="136">
        <v>205.886</v>
      </c>
      <c r="M91" s="136">
        <v>94.883368320000017</v>
      </c>
      <c r="N91" s="136">
        <v>2.8924857300000002</v>
      </c>
      <c r="O91" s="136">
        <v>15826.228220939996</v>
      </c>
      <c r="P91" s="136">
        <v>4142.9722209399997</v>
      </c>
      <c r="Q91" s="136">
        <v>695.27379437000013</v>
      </c>
      <c r="R91" s="136">
        <v>695.27379437000013</v>
      </c>
      <c r="S91" s="136">
        <v>60</v>
      </c>
      <c r="T91" s="136">
        <v>53</v>
      </c>
      <c r="U91" s="136">
        <v>7</v>
      </c>
      <c r="V91" s="136">
        <v>7</v>
      </c>
      <c r="W91" s="98"/>
      <c r="X91" s="99"/>
      <c r="Y91" s="99"/>
      <c r="Z91" s="98"/>
      <c r="AA91" s="144">
        <f t="shared" si="1"/>
        <v>129.87632275000033</v>
      </c>
      <c r="AC91" s="138"/>
      <c r="AD91" s="138"/>
    </row>
    <row r="92" spans="1:30" ht="17.25" customHeight="1">
      <c r="A92" s="176"/>
      <c r="B92" s="54" t="s">
        <v>32</v>
      </c>
      <c r="C92" s="56" t="s">
        <v>59</v>
      </c>
      <c r="D92" s="60">
        <v>75</v>
      </c>
      <c r="E92" s="136">
        <v>592.05095883000001</v>
      </c>
      <c r="F92" s="136">
        <v>500</v>
      </c>
      <c r="G92" s="136">
        <v>500</v>
      </c>
      <c r="H92" s="136">
        <v>2.0709749999999998</v>
      </c>
      <c r="I92" s="136">
        <v>2.0709749999999998</v>
      </c>
      <c r="J92" s="133"/>
      <c r="K92" s="136">
        <v>0</v>
      </c>
      <c r="L92" s="136">
        <v>0</v>
      </c>
      <c r="M92" s="136">
        <v>0</v>
      </c>
      <c r="N92" s="136">
        <v>0</v>
      </c>
      <c r="O92" s="136">
        <v>1089.97998383</v>
      </c>
      <c r="P92" s="136">
        <v>1089.97998383</v>
      </c>
      <c r="Q92" s="136">
        <v>699.38334209000004</v>
      </c>
      <c r="R92" s="136">
        <v>699.38334209000004</v>
      </c>
      <c r="S92" s="136">
        <v>7</v>
      </c>
      <c r="T92" s="136">
        <v>7</v>
      </c>
      <c r="U92" s="136">
        <v>3</v>
      </c>
      <c r="V92" s="136">
        <v>3</v>
      </c>
      <c r="W92" s="98"/>
      <c r="X92" s="99"/>
      <c r="Y92" s="99"/>
      <c r="Z92" s="98"/>
      <c r="AA92" s="144">
        <f t="shared" si="1"/>
        <v>-497.92902500000002</v>
      </c>
      <c r="AC92" s="138"/>
      <c r="AD92" s="138"/>
    </row>
    <row r="93" spans="1:30" ht="17.25" customHeight="1">
      <c r="A93" s="176"/>
      <c r="B93" s="54">
        <v>2</v>
      </c>
      <c r="C93" s="55" t="s">
        <v>2177</v>
      </c>
      <c r="D93" s="60">
        <v>76</v>
      </c>
      <c r="E93" s="136">
        <v>71.473658049999997</v>
      </c>
      <c r="F93" s="136">
        <v>0</v>
      </c>
      <c r="G93" s="136">
        <v>0</v>
      </c>
      <c r="H93" s="136">
        <v>2.1702006999999996</v>
      </c>
      <c r="I93" s="136">
        <v>2.1702006999999996</v>
      </c>
      <c r="J93" s="134">
        <v>0</v>
      </c>
      <c r="K93" s="136">
        <v>0</v>
      </c>
      <c r="L93" s="136">
        <v>0</v>
      </c>
      <c r="M93" s="136">
        <v>2.8924857300000002</v>
      </c>
      <c r="N93" s="136">
        <v>0</v>
      </c>
      <c r="O93" s="136">
        <v>72.195943079999992</v>
      </c>
      <c r="P93" s="136">
        <v>72.195943079999992</v>
      </c>
      <c r="Q93" s="136">
        <v>14.650630009999999</v>
      </c>
      <c r="R93" s="136">
        <v>14.650630009999999</v>
      </c>
      <c r="S93" s="136">
        <v>6</v>
      </c>
      <c r="T93" s="136">
        <v>6</v>
      </c>
      <c r="U93" s="136">
        <v>2</v>
      </c>
      <c r="V93" s="136">
        <v>2</v>
      </c>
      <c r="W93" s="98"/>
      <c r="X93" s="99"/>
      <c r="Y93" s="99"/>
      <c r="Z93" s="98"/>
      <c r="AA93" s="144">
        <f t="shared" si="1"/>
        <v>-0.72228502999999478</v>
      </c>
      <c r="AC93" s="138"/>
      <c r="AD93" s="138"/>
    </row>
    <row r="94" spans="1:30" ht="17.25" customHeight="1">
      <c r="A94" s="176"/>
      <c r="B94" s="54">
        <v>3</v>
      </c>
      <c r="C94" s="55" t="s">
        <v>1792</v>
      </c>
      <c r="D94" s="60">
        <v>77</v>
      </c>
      <c r="E94" s="136">
        <v>0</v>
      </c>
      <c r="F94" s="136">
        <v>0</v>
      </c>
      <c r="G94" s="136">
        <v>0</v>
      </c>
      <c r="H94" s="136">
        <v>0</v>
      </c>
      <c r="I94" s="136">
        <v>0</v>
      </c>
      <c r="J94" s="134">
        <v>0</v>
      </c>
      <c r="K94" s="136">
        <v>0</v>
      </c>
      <c r="L94" s="136">
        <v>0</v>
      </c>
      <c r="M94" s="136">
        <v>0</v>
      </c>
      <c r="N94" s="136">
        <v>0</v>
      </c>
      <c r="O94" s="136">
        <v>0</v>
      </c>
      <c r="P94" s="136">
        <v>0</v>
      </c>
      <c r="Q94" s="136">
        <v>0</v>
      </c>
      <c r="R94" s="136">
        <v>0</v>
      </c>
      <c r="S94" s="136">
        <v>0</v>
      </c>
      <c r="T94" s="136">
        <v>0</v>
      </c>
      <c r="U94" s="136">
        <v>0</v>
      </c>
      <c r="V94" s="136">
        <v>0</v>
      </c>
      <c r="W94" s="98"/>
      <c r="X94" s="99"/>
      <c r="Y94" s="99"/>
      <c r="Z94" s="98"/>
      <c r="AA94" s="144">
        <f t="shared" si="1"/>
        <v>0</v>
      </c>
      <c r="AC94" s="138"/>
      <c r="AD94" s="138"/>
    </row>
    <row r="95" spans="1:30" ht="17.25" customHeight="1">
      <c r="A95" s="176"/>
      <c r="B95" s="54">
        <v>4</v>
      </c>
      <c r="C95" s="55" t="s">
        <v>1793</v>
      </c>
      <c r="D95" s="60">
        <v>78</v>
      </c>
      <c r="E95" s="136">
        <v>376.87100000000004</v>
      </c>
      <c r="F95" s="136">
        <v>0</v>
      </c>
      <c r="G95" s="136">
        <v>0</v>
      </c>
      <c r="H95" s="136">
        <v>0</v>
      </c>
      <c r="I95" s="136">
        <v>0</v>
      </c>
      <c r="J95" s="134">
        <v>0</v>
      </c>
      <c r="K95" s="136">
        <v>0</v>
      </c>
      <c r="L95" s="136">
        <v>0</v>
      </c>
      <c r="M95" s="136">
        <v>0</v>
      </c>
      <c r="N95" s="136">
        <v>0</v>
      </c>
      <c r="O95" s="136">
        <v>376.87100000000004</v>
      </c>
      <c r="P95" s="136">
        <v>376.87099999999998</v>
      </c>
      <c r="Q95" s="136">
        <v>0</v>
      </c>
      <c r="R95" s="136">
        <v>0</v>
      </c>
      <c r="S95" s="136">
        <v>2</v>
      </c>
      <c r="T95" s="136">
        <v>2</v>
      </c>
      <c r="U95" s="136">
        <v>0</v>
      </c>
      <c r="V95" s="136">
        <v>0</v>
      </c>
      <c r="W95" s="98"/>
      <c r="X95" s="99"/>
      <c r="Y95" s="99"/>
      <c r="Z95" s="98"/>
      <c r="AA95" s="144">
        <f t="shared" si="1"/>
        <v>0</v>
      </c>
      <c r="AC95" s="138"/>
      <c r="AD95" s="138"/>
    </row>
    <row r="96" spans="1:30" ht="17.25" customHeight="1">
      <c r="A96" s="176"/>
      <c r="B96" s="54">
        <v>5</v>
      </c>
      <c r="C96" s="55" t="s">
        <v>60</v>
      </c>
      <c r="D96" s="60">
        <v>79</v>
      </c>
      <c r="E96" s="136">
        <v>2623.5159138600002</v>
      </c>
      <c r="F96" s="136">
        <v>0</v>
      </c>
      <c r="G96" s="136">
        <v>0</v>
      </c>
      <c r="H96" s="136">
        <v>9.0651203100000011</v>
      </c>
      <c r="I96" s="136">
        <v>9.0651203100000011</v>
      </c>
      <c r="J96" s="134">
        <v>0</v>
      </c>
      <c r="K96" s="136">
        <v>0</v>
      </c>
      <c r="L96" s="136">
        <v>0</v>
      </c>
      <c r="M96" s="136">
        <v>0</v>
      </c>
      <c r="N96" s="136">
        <v>0</v>
      </c>
      <c r="O96" s="136">
        <v>2614.4507935500001</v>
      </c>
      <c r="P96" s="136">
        <v>2614.4507935500001</v>
      </c>
      <c r="Q96" s="136">
        <v>3.7243110800000001</v>
      </c>
      <c r="R96" s="136">
        <v>3.7243110800000001</v>
      </c>
      <c r="S96" s="136">
        <v>9</v>
      </c>
      <c r="T96" s="136">
        <v>9</v>
      </c>
      <c r="U96" s="136">
        <v>1</v>
      </c>
      <c r="V96" s="136">
        <v>1</v>
      </c>
      <c r="W96" s="98"/>
      <c r="X96" s="99"/>
      <c r="Y96" s="99"/>
      <c r="Z96" s="98"/>
      <c r="AA96" s="144">
        <f t="shared" si="1"/>
        <v>9.0651203100001112</v>
      </c>
      <c r="AC96" s="138"/>
      <c r="AD96" s="138"/>
    </row>
    <row r="97" spans="1:30" ht="17.25" customHeight="1">
      <c r="A97" s="176"/>
      <c r="B97" s="54">
        <v>6</v>
      </c>
      <c r="C97" s="55" t="s">
        <v>64</v>
      </c>
      <c r="D97" s="60">
        <v>80</v>
      </c>
      <c r="E97" s="136">
        <v>2623.6518573220474</v>
      </c>
      <c r="F97" s="136">
        <v>0</v>
      </c>
      <c r="G97" s="136">
        <v>0</v>
      </c>
      <c r="H97" s="136">
        <v>0</v>
      </c>
      <c r="I97" s="136">
        <v>0</v>
      </c>
      <c r="J97" s="134">
        <v>0</v>
      </c>
      <c r="K97" s="136">
        <v>0</v>
      </c>
      <c r="L97" s="136">
        <v>0</v>
      </c>
      <c r="M97" s="136">
        <v>3.0852313800000131</v>
      </c>
      <c r="N97" s="136">
        <v>19.422901498047526</v>
      </c>
      <c r="O97" s="136">
        <v>2607.3141872039996</v>
      </c>
      <c r="P97" s="135"/>
      <c r="Q97" s="135"/>
      <c r="R97" s="135"/>
      <c r="S97" s="135"/>
      <c r="T97" s="135"/>
      <c r="U97" s="135"/>
      <c r="V97" s="135"/>
      <c r="W97" s="98"/>
      <c r="X97" s="99"/>
      <c r="Y97" s="99"/>
      <c r="Z97" s="98"/>
      <c r="AA97" s="144">
        <f t="shared" si="1"/>
        <v>16.337670118047754</v>
      </c>
      <c r="AC97" s="138"/>
      <c r="AD97" s="138"/>
    </row>
    <row r="98" spans="1:30" s="85" customFormat="1" ht="28.5" customHeight="1">
      <c r="A98" s="176" t="s">
        <v>5</v>
      </c>
      <c r="B98" s="52"/>
      <c r="C98" s="53" t="s">
        <v>62</v>
      </c>
      <c r="D98" s="60">
        <v>81</v>
      </c>
      <c r="E98" s="130">
        <v>1652673.1684487625</v>
      </c>
      <c r="F98" s="130">
        <v>65655.413251050006</v>
      </c>
      <c r="G98" s="130">
        <v>58696.359391639991</v>
      </c>
      <c r="H98" s="130">
        <v>137308.071804092</v>
      </c>
      <c r="I98" s="130">
        <v>131737.69424896</v>
      </c>
      <c r="J98" s="131"/>
      <c r="K98" s="130">
        <v>70.010021564900157</v>
      </c>
      <c r="L98" s="130">
        <v>204.82268104239853</v>
      </c>
      <c r="M98" s="130">
        <v>150553.16142580821</v>
      </c>
      <c r="N98" s="130">
        <v>128113.46356600001</v>
      </c>
      <c r="O98" s="130">
        <v>1603325.3950960515</v>
      </c>
      <c r="P98" s="130">
        <v>1497810.53231007</v>
      </c>
      <c r="Q98" s="130">
        <v>83957.833966749997</v>
      </c>
      <c r="R98" s="130">
        <v>83957.833966749997</v>
      </c>
      <c r="S98" s="130">
        <v>1906</v>
      </c>
      <c r="T98" s="130">
        <v>1867</v>
      </c>
      <c r="U98" s="130">
        <v>94</v>
      </c>
      <c r="V98" s="130">
        <v>94</v>
      </c>
      <c r="W98" s="110">
        <v>22.664819434136977</v>
      </c>
      <c r="X98" s="110">
        <v>16.599580928271124</v>
      </c>
      <c r="Y98" s="110">
        <v>17.386567868410033</v>
      </c>
      <c r="Z98" s="110">
        <v>11.570093813765085</v>
      </c>
      <c r="AA98" s="144">
        <f t="shared" si="1"/>
        <v>49347.773352710996</v>
      </c>
      <c r="AC98" s="138"/>
      <c r="AD98" s="138"/>
    </row>
    <row r="99" spans="1:30" ht="17.25" customHeight="1">
      <c r="A99" s="176"/>
      <c r="B99" s="54">
        <v>1</v>
      </c>
      <c r="C99" s="55" t="s">
        <v>2176</v>
      </c>
      <c r="D99" s="60">
        <v>82</v>
      </c>
      <c r="E99" s="130">
        <v>1149457.3771590968</v>
      </c>
      <c r="F99" s="130">
        <v>65655.413251050006</v>
      </c>
      <c r="G99" s="130">
        <v>58696.359391639991</v>
      </c>
      <c r="H99" s="130">
        <v>123505.27558769201</v>
      </c>
      <c r="I99" s="130">
        <v>119228.17343975001</v>
      </c>
      <c r="J99" s="131"/>
      <c r="K99" s="130">
        <v>43.492072023199654</v>
      </c>
      <c r="L99" s="130">
        <v>0</v>
      </c>
      <c r="M99" s="130">
        <v>73255.19027270822</v>
      </c>
      <c r="N99" s="130">
        <v>56083.695026200003</v>
      </c>
      <c r="O99" s="130">
        <v>1108822.5021409865</v>
      </c>
      <c r="P99" s="130">
        <v>1051103.66864611</v>
      </c>
      <c r="Q99" s="130">
        <v>73436.038049509996</v>
      </c>
      <c r="R99" s="130">
        <v>73436.038049509996</v>
      </c>
      <c r="S99" s="130">
        <v>1524</v>
      </c>
      <c r="T99" s="130">
        <v>1496</v>
      </c>
      <c r="U99" s="130">
        <v>73</v>
      </c>
      <c r="V99" s="130">
        <v>73</v>
      </c>
      <c r="W99" s="98"/>
      <c r="X99" s="99"/>
      <c r="Y99" s="99"/>
      <c r="Z99" s="98"/>
      <c r="AA99" s="144">
        <f t="shared" si="1"/>
        <v>40634.875018110266</v>
      </c>
      <c r="AC99" s="138"/>
      <c r="AD99" s="138"/>
    </row>
    <row r="100" spans="1:30" ht="17.25" customHeight="1">
      <c r="A100" s="176"/>
      <c r="B100" s="54" t="s">
        <v>30</v>
      </c>
      <c r="C100" s="56" t="s">
        <v>57</v>
      </c>
      <c r="D100" s="60">
        <v>83</v>
      </c>
      <c r="E100" s="136">
        <v>156847.83972118498</v>
      </c>
      <c r="F100" s="136">
        <v>28577.89483329</v>
      </c>
      <c r="G100" s="136">
        <v>22743.157620899998</v>
      </c>
      <c r="H100" s="136">
        <v>51563.270249534005</v>
      </c>
      <c r="I100" s="136">
        <v>51443.468573080005</v>
      </c>
      <c r="J100" s="133"/>
      <c r="K100" s="136">
        <v>8.0395219499996013</v>
      </c>
      <c r="L100" s="136">
        <v>0</v>
      </c>
      <c r="M100" s="136">
        <v>26360.699561000005</v>
      </c>
      <c r="N100" s="136">
        <v>32333.769793759999</v>
      </c>
      <c r="O100" s="136">
        <v>127897.43359413098</v>
      </c>
      <c r="P100" s="136">
        <v>108939.93780344998</v>
      </c>
      <c r="Q100" s="136">
        <v>1640</v>
      </c>
      <c r="R100" s="136">
        <v>1640</v>
      </c>
      <c r="S100" s="136">
        <v>342</v>
      </c>
      <c r="T100" s="136">
        <v>335</v>
      </c>
      <c r="U100" s="136">
        <v>2</v>
      </c>
      <c r="V100" s="136">
        <v>2</v>
      </c>
      <c r="W100" s="98"/>
      <c r="X100" s="99"/>
      <c r="Y100" s="99"/>
      <c r="Z100" s="98"/>
      <c r="AA100" s="144">
        <f t="shared" si="1"/>
        <v>28950.406127053997</v>
      </c>
      <c r="AC100" s="138"/>
      <c r="AD100" s="138"/>
    </row>
    <row r="101" spans="1:30" ht="17.25" customHeight="1">
      <c r="A101" s="176"/>
      <c r="B101" s="54" t="s">
        <v>31</v>
      </c>
      <c r="C101" s="56" t="s">
        <v>58</v>
      </c>
      <c r="D101" s="60">
        <v>84</v>
      </c>
      <c r="E101" s="136">
        <v>812822.44642862177</v>
      </c>
      <c r="F101" s="136">
        <v>32373.995419760002</v>
      </c>
      <c r="G101" s="136">
        <v>31249.678772740001</v>
      </c>
      <c r="H101" s="136">
        <v>68261.810332457986</v>
      </c>
      <c r="I101" s="136">
        <v>64107.141430709999</v>
      </c>
      <c r="J101" s="133"/>
      <c r="K101" s="136">
        <v>30.512565713200047</v>
      </c>
      <c r="L101" s="136">
        <v>0</v>
      </c>
      <c r="M101" s="136">
        <v>31759.351889288202</v>
      </c>
      <c r="N101" s="136">
        <v>23146.662711500001</v>
      </c>
      <c r="O101" s="136">
        <v>785577.83325942536</v>
      </c>
      <c r="P101" s="136">
        <v>758183.29159221996</v>
      </c>
      <c r="Q101" s="136">
        <v>7613.90043651</v>
      </c>
      <c r="R101" s="136">
        <v>7613.90043651</v>
      </c>
      <c r="S101" s="136">
        <v>963</v>
      </c>
      <c r="T101" s="136">
        <v>945</v>
      </c>
      <c r="U101" s="136">
        <v>39</v>
      </c>
      <c r="V101" s="136">
        <v>39</v>
      </c>
      <c r="W101" s="98"/>
      <c r="X101" s="99"/>
      <c r="Y101" s="99"/>
      <c r="Z101" s="98"/>
      <c r="AA101" s="144">
        <f t="shared" si="1"/>
        <v>27244.613169196411</v>
      </c>
      <c r="AC101" s="138"/>
      <c r="AD101" s="138"/>
    </row>
    <row r="102" spans="1:30" ht="17.25" customHeight="1">
      <c r="A102" s="176"/>
      <c r="B102" s="54" t="s">
        <v>32</v>
      </c>
      <c r="C102" s="56" t="s">
        <v>59</v>
      </c>
      <c r="D102" s="60">
        <v>85</v>
      </c>
      <c r="E102" s="136">
        <v>179787.09100929002</v>
      </c>
      <c r="F102" s="136">
        <v>4703.5229980000004</v>
      </c>
      <c r="G102" s="136">
        <v>4703.5229980000004</v>
      </c>
      <c r="H102" s="136">
        <v>3680.1950056999999</v>
      </c>
      <c r="I102" s="136">
        <v>3677.5634359599999</v>
      </c>
      <c r="J102" s="133"/>
      <c r="K102" s="136">
        <v>4.9399843600000004</v>
      </c>
      <c r="L102" s="136">
        <v>0</v>
      </c>
      <c r="M102" s="136">
        <v>15135.138822420002</v>
      </c>
      <c r="N102" s="136">
        <v>603.26252093999994</v>
      </c>
      <c r="O102" s="136">
        <v>195347.23528743003</v>
      </c>
      <c r="P102" s="136">
        <v>183980.43925044002</v>
      </c>
      <c r="Q102" s="136">
        <v>64182.137612999999</v>
      </c>
      <c r="R102" s="136">
        <v>64182.137612999999</v>
      </c>
      <c r="S102" s="136">
        <v>219</v>
      </c>
      <c r="T102" s="136">
        <v>216</v>
      </c>
      <c r="U102" s="136">
        <v>32</v>
      </c>
      <c r="V102" s="136">
        <v>32</v>
      </c>
      <c r="W102" s="98"/>
      <c r="X102" s="99"/>
      <c r="Y102" s="99"/>
      <c r="Z102" s="98"/>
      <c r="AA102" s="144">
        <f t="shared" si="1"/>
        <v>-15560.144278140011</v>
      </c>
      <c r="AC102" s="138"/>
      <c r="AD102" s="138"/>
    </row>
    <row r="103" spans="1:30" ht="17.25" customHeight="1">
      <c r="A103" s="176"/>
      <c r="B103" s="54">
        <v>2</v>
      </c>
      <c r="C103" s="55" t="s">
        <v>2177</v>
      </c>
      <c r="D103" s="60">
        <v>86</v>
      </c>
      <c r="E103" s="136">
        <v>254953.43085738877</v>
      </c>
      <c r="F103" s="136">
        <v>0</v>
      </c>
      <c r="G103" s="136">
        <v>0</v>
      </c>
      <c r="H103" s="136">
        <v>7077.58647122</v>
      </c>
      <c r="I103" s="136">
        <v>5784.3110640300001</v>
      </c>
      <c r="J103" s="134">
        <v>0</v>
      </c>
      <c r="K103" s="136">
        <v>20.846167061700474</v>
      </c>
      <c r="L103" s="136">
        <v>12.553242331200057</v>
      </c>
      <c r="M103" s="136">
        <v>16950.234186020003</v>
      </c>
      <c r="N103" s="136">
        <v>26258.013068159999</v>
      </c>
      <c r="O103" s="136">
        <v>238576.3584287593</v>
      </c>
      <c r="P103" s="136">
        <v>220210.83210432</v>
      </c>
      <c r="Q103" s="136">
        <v>2821.1630171399997</v>
      </c>
      <c r="R103" s="136">
        <v>2821.1630171399997</v>
      </c>
      <c r="S103" s="136">
        <v>121</v>
      </c>
      <c r="T103" s="136">
        <v>118</v>
      </c>
      <c r="U103" s="136">
        <v>5</v>
      </c>
      <c r="V103" s="136">
        <v>5</v>
      </c>
      <c r="W103" s="98"/>
      <c r="X103" s="99"/>
      <c r="Y103" s="99"/>
      <c r="Z103" s="98"/>
      <c r="AA103" s="144">
        <f t="shared" si="1"/>
        <v>16377.072428629472</v>
      </c>
      <c r="AC103" s="138"/>
      <c r="AD103" s="138"/>
    </row>
    <row r="104" spans="1:30" ht="17.25" customHeight="1">
      <c r="A104" s="176"/>
      <c r="B104" s="54">
        <v>3</v>
      </c>
      <c r="C104" s="55" t="s">
        <v>1792</v>
      </c>
      <c r="D104" s="60">
        <v>87</v>
      </c>
      <c r="E104" s="136">
        <v>32771.194292269996</v>
      </c>
      <c r="F104" s="136">
        <v>0</v>
      </c>
      <c r="G104" s="136">
        <v>0</v>
      </c>
      <c r="H104" s="136">
        <v>3310.15673277</v>
      </c>
      <c r="I104" s="136">
        <v>3310.15673277</v>
      </c>
      <c r="J104" s="134">
        <v>0</v>
      </c>
      <c r="K104" s="136">
        <v>0</v>
      </c>
      <c r="L104" s="136">
        <v>0</v>
      </c>
      <c r="M104" s="136">
        <v>34858.748854910009</v>
      </c>
      <c r="N104" s="136">
        <v>1572.4906697599999</v>
      </c>
      <c r="O104" s="136">
        <v>62747.295744650008</v>
      </c>
      <c r="P104" s="136">
        <v>62747.295744650008</v>
      </c>
      <c r="Q104" s="136">
        <v>99.937578009999996</v>
      </c>
      <c r="R104" s="136">
        <v>99.937578009999996</v>
      </c>
      <c r="S104" s="136">
        <v>43</v>
      </c>
      <c r="T104" s="136">
        <v>43</v>
      </c>
      <c r="U104" s="136">
        <v>1</v>
      </c>
      <c r="V104" s="136">
        <v>1</v>
      </c>
      <c r="W104" s="98"/>
      <c r="X104" s="99"/>
      <c r="Y104" s="99"/>
      <c r="Z104" s="98"/>
      <c r="AA104" s="144">
        <f t="shared" si="1"/>
        <v>-29976.101452380011</v>
      </c>
      <c r="AC104" s="138"/>
      <c r="AD104" s="138"/>
    </row>
    <row r="105" spans="1:30" ht="17.25" customHeight="1">
      <c r="A105" s="176"/>
      <c r="B105" s="54">
        <v>4</v>
      </c>
      <c r="C105" s="55" t="s">
        <v>1793</v>
      </c>
      <c r="D105" s="60">
        <v>88</v>
      </c>
      <c r="E105" s="136">
        <v>48891.721619639997</v>
      </c>
      <c r="F105" s="136">
        <v>0</v>
      </c>
      <c r="G105" s="136">
        <v>0</v>
      </c>
      <c r="H105" s="136">
        <v>194.15883133</v>
      </c>
      <c r="I105" s="136">
        <v>194.15883133</v>
      </c>
      <c r="J105" s="134">
        <v>0</v>
      </c>
      <c r="K105" s="136">
        <v>0</v>
      </c>
      <c r="L105" s="136">
        <v>0</v>
      </c>
      <c r="M105" s="136">
        <v>13332.955410309998</v>
      </c>
      <c r="N105" s="136">
        <v>44199.264801879996</v>
      </c>
      <c r="O105" s="136">
        <v>17831.253396739994</v>
      </c>
      <c r="P105" s="136">
        <v>17831.253396740001</v>
      </c>
      <c r="Q105" s="136">
        <v>213.91461429</v>
      </c>
      <c r="R105" s="136">
        <v>213.91461429</v>
      </c>
      <c r="S105" s="136">
        <v>40</v>
      </c>
      <c r="T105" s="136">
        <v>40</v>
      </c>
      <c r="U105" s="136">
        <v>3</v>
      </c>
      <c r="V105" s="136">
        <v>3</v>
      </c>
      <c r="W105" s="98"/>
      <c r="X105" s="99"/>
      <c r="Y105" s="99"/>
      <c r="Z105" s="98"/>
      <c r="AA105" s="144">
        <f t="shared" si="1"/>
        <v>31060.468222900003</v>
      </c>
      <c r="AC105" s="138"/>
      <c r="AD105" s="138"/>
    </row>
    <row r="106" spans="1:30" ht="17.25" customHeight="1">
      <c r="A106" s="176"/>
      <c r="B106" s="54">
        <v>5</v>
      </c>
      <c r="C106" s="55" t="s">
        <v>60</v>
      </c>
      <c r="D106" s="60">
        <v>89</v>
      </c>
      <c r="E106" s="136">
        <v>166599.4445203669</v>
      </c>
      <c r="F106" s="136">
        <v>0</v>
      </c>
      <c r="G106" s="136">
        <v>0</v>
      </c>
      <c r="H106" s="136">
        <v>3220.8941810799997</v>
      </c>
      <c r="I106" s="136">
        <v>3220.8941810799997</v>
      </c>
      <c r="J106" s="134">
        <v>0</v>
      </c>
      <c r="K106" s="136">
        <v>5.6717824800000312</v>
      </c>
      <c r="L106" s="136">
        <v>192.26943871119846</v>
      </c>
      <c r="M106" s="136">
        <v>12156.032701859998</v>
      </c>
      <c r="N106" s="136">
        <v>0</v>
      </c>
      <c r="O106" s="136">
        <v>175347.98538491569</v>
      </c>
      <c r="P106" s="136">
        <v>145917.48241825</v>
      </c>
      <c r="Q106" s="136">
        <v>7386.7807077999996</v>
      </c>
      <c r="R106" s="136">
        <v>7386.7807077999996</v>
      </c>
      <c r="S106" s="136">
        <v>178</v>
      </c>
      <c r="T106" s="136">
        <v>170</v>
      </c>
      <c r="U106" s="136">
        <v>12</v>
      </c>
      <c r="V106" s="136">
        <v>12</v>
      </c>
      <c r="W106" s="98"/>
      <c r="X106" s="99"/>
      <c r="Y106" s="99"/>
      <c r="Z106" s="98"/>
      <c r="AA106" s="144">
        <f t="shared" si="1"/>
        <v>-8748.5408645487914</v>
      </c>
      <c r="AC106" s="138"/>
      <c r="AD106" s="138"/>
    </row>
    <row r="107" spans="1:30" ht="17.25" customHeight="1">
      <c r="A107" s="176"/>
      <c r="B107" s="54">
        <v>6</v>
      </c>
      <c r="C107" s="55" t="s">
        <v>64</v>
      </c>
      <c r="D107" s="60">
        <v>90</v>
      </c>
      <c r="E107" s="136">
        <v>202699.30196600908</v>
      </c>
      <c r="F107" s="136">
        <v>0</v>
      </c>
      <c r="G107" s="136">
        <v>0</v>
      </c>
      <c r="H107" s="136">
        <v>0</v>
      </c>
      <c r="I107" s="136">
        <v>0</v>
      </c>
      <c r="J107" s="134">
        <v>0</v>
      </c>
      <c r="K107" s="136">
        <v>2.9705914244850384</v>
      </c>
      <c r="L107" s="136">
        <v>19.387499999998909</v>
      </c>
      <c r="M107" s="136">
        <v>5822.2303226580743</v>
      </c>
      <c r="N107" s="136">
        <v>11611.021215096322</v>
      </c>
      <c r="O107" s="136">
        <v>196894.09416499533</v>
      </c>
      <c r="P107" s="135"/>
      <c r="Q107" s="135"/>
      <c r="R107" s="135"/>
      <c r="S107" s="135"/>
      <c r="T107" s="135"/>
      <c r="U107" s="135"/>
      <c r="V107" s="135"/>
      <c r="W107" s="98"/>
      <c r="X107" s="99"/>
      <c r="Y107" s="99"/>
      <c r="Z107" s="98"/>
      <c r="AA107" s="144">
        <f t="shared" si="1"/>
        <v>5805.2078010137484</v>
      </c>
      <c r="AC107" s="138"/>
      <c r="AD107" s="138"/>
    </row>
    <row r="108" spans="1:30" s="85" customFormat="1" ht="42" customHeight="1">
      <c r="A108" s="176" t="s">
        <v>8</v>
      </c>
      <c r="B108" s="52"/>
      <c r="C108" s="58" t="s">
        <v>2191</v>
      </c>
      <c r="D108" s="60">
        <v>91</v>
      </c>
      <c r="E108" s="130">
        <v>2726666.429734075</v>
      </c>
      <c r="F108" s="130">
        <v>444673.29253287776</v>
      </c>
      <c r="G108" s="130">
        <v>355893.88459754002</v>
      </c>
      <c r="H108" s="130">
        <v>462712.69234348921</v>
      </c>
      <c r="I108" s="130">
        <v>379371.30102436995</v>
      </c>
      <c r="J108" s="131"/>
      <c r="K108" s="130">
        <v>609.20611897774813</v>
      </c>
      <c r="L108" s="130">
        <v>509.72885702656953</v>
      </c>
      <c r="M108" s="130">
        <v>100052.81501374239</v>
      </c>
      <c r="N108" s="130">
        <v>95903.417715531963</v>
      </c>
      <c r="O108" s="130">
        <v>2712709.775378915</v>
      </c>
      <c r="P108" s="130">
        <v>2394486.9097825084</v>
      </c>
      <c r="Q108" s="130">
        <v>183121.15446358529</v>
      </c>
      <c r="R108" s="130">
        <v>138383.38507807002</v>
      </c>
      <c r="S108" s="130">
        <v>24705</v>
      </c>
      <c r="T108" s="130">
        <v>24525</v>
      </c>
      <c r="U108" s="130">
        <v>969</v>
      </c>
      <c r="V108" s="130">
        <v>908</v>
      </c>
      <c r="W108" s="110">
        <v>18.768363899672256</v>
      </c>
      <c r="X108" s="110">
        <v>14.909285159574253</v>
      </c>
      <c r="Y108" s="110">
        <v>16.898982677296818</v>
      </c>
      <c r="Z108" s="110">
        <v>11.882924653009146</v>
      </c>
      <c r="AA108" s="144">
        <f t="shared" si="1"/>
        <v>13956.654355159961</v>
      </c>
      <c r="AC108" s="138"/>
      <c r="AD108" s="138"/>
    </row>
    <row r="109" spans="1:30" ht="17.25" customHeight="1">
      <c r="A109" s="176"/>
      <c r="B109" s="54">
        <v>1</v>
      </c>
      <c r="C109" s="55" t="s">
        <v>2176</v>
      </c>
      <c r="D109" s="60">
        <v>92</v>
      </c>
      <c r="E109" s="130">
        <v>2457714.4469125723</v>
      </c>
      <c r="F109" s="130">
        <v>444673.29253287776</v>
      </c>
      <c r="G109" s="130">
        <v>355893.88459754002</v>
      </c>
      <c r="H109" s="130">
        <v>454881.8275977046</v>
      </c>
      <c r="I109" s="130">
        <v>374349.23142345005</v>
      </c>
      <c r="J109" s="131"/>
      <c r="K109" s="130">
        <v>574.14415523724801</v>
      </c>
      <c r="L109" s="130">
        <v>499.36929736166945</v>
      </c>
      <c r="M109" s="130">
        <v>41606.528687708917</v>
      </c>
      <c r="N109" s="130">
        <v>63970.026488580967</v>
      </c>
      <c r="O109" s="130">
        <v>2425217.1889047492</v>
      </c>
      <c r="P109" s="130">
        <v>2160128.8336365577</v>
      </c>
      <c r="Q109" s="130">
        <v>170333.74724010978</v>
      </c>
      <c r="R109" s="130">
        <v>127573.38648279998</v>
      </c>
      <c r="S109" s="130">
        <v>22101</v>
      </c>
      <c r="T109" s="130">
        <v>21934</v>
      </c>
      <c r="U109" s="130">
        <v>897</v>
      </c>
      <c r="V109" s="130">
        <v>838</v>
      </c>
      <c r="W109" s="98"/>
      <c r="X109" s="99"/>
      <c r="Y109" s="99"/>
      <c r="Z109" s="98"/>
      <c r="AA109" s="144">
        <f t="shared" si="1"/>
        <v>32497.258007823024</v>
      </c>
      <c r="AC109" s="138"/>
      <c r="AD109" s="138"/>
    </row>
    <row r="110" spans="1:30" ht="17.25" customHeight="1">
      <c r="A110" s="176"/>
      <c r="B110" s="54" t="s">
        <v>30</v>
      </c>
      <c r="C110" s="56" t="s">
        <v>57</v>
      </c>
      <c r="D110" s="60">
        <v>93</v>
      </c>
      <c r="E110" s="136">
        <v>513115.31283500255</v>
      </c>
      <c r="F110" s="136">
        <v>176737.40119123782</v>
      </c>
      <c r="G110" s="136">
        <v>90750.348490899996</v>
      </c>
      <c r="H110" s="136">
        <v>188089.39156310674</v>
      </c>
      <c r="I110" s="136">
        <v>115181.26248342001</v>
      </c>
      <c r="J110" s="133"/>
      <c r="K110" s="136">
        <v>486.17984828350075</v>
      </c>
      <c r="L110" s="136">
        <v>435.49969992409927</v>
      </c>
      <c r="M110" s="136">
        <v>13660.522787358499</v>
      </c>
      <c r="N110" s="136">
        <v>29638.94442921098</v>
      </c>
      <c r="O110" s="136">
        <v>485835.58096964046</v>
      </c>
      <c r="P110" s="136">
        <v>338941.39858372993</v>
      </c>
      <c r="Q110" s="136">
        <v>57277.0907762118</v>
      </c>
      <c r="R110" s="136">
        <v>14798.28264173</v>
      </c>
      <c r="S110" s="136">
        <v>998</v>
      </c>
      <c r="T110" s="136">
        <v>866</v>
      </c>
      <c r="U110" s="136">
        <v>76</v>
      </c>
      <c r="V110" s="136">
        <v>19</v>
      </c>
      <c r="W110" s="98"/>
      <c r="X110" s="99"/>
      <c r="Y110" s="99"/>
      <c r="Z110" s="98"/>
      <c r="AA110" s="144">
        <f t="shared" si="1"/>
        <v>27279.73186536209</v>
      </c>
      <c r="AC110" s="138"/>
      <c r="AD110" s="138"/>
    </row>
    <row r="111" spans="1:30" ht="17.25" customHeight="1">
      <c r="A111" s="176"/>
      <c r="B111" s="54" t="s">
        <v>31</v>
      </c>
      <c r="C111" s="56" t="s">
        <v>58</v>
      </c>
      <c r="D111" s="60">
        <v>94</v>
      </c>
      <c r="E111" s="136">
        <v>1632203.8448838303</v>
      </c>
      <c r="F111" s="136">
        <v>240728.44228191001</v>
      </c>
      <c r="G111" s="136">
        <v>237951.32004691003</v>
      </c>
      <c r="H111" s="136">
        <v>245407.56359907662</v>
      </c>
      <c r="I111" s="136">
        <v>237959.09440280995</v>
      </c>
      <c r="J111" s="133"/>
      <c r="K111" s="136">
        <v>87.290593862147247</v>
      </c>
      <c r="L111" s="136">
        <v>63.869597437570178</v>
      </c>
      <c r="M111" s="136">
        <v>21477.202403010448</v>
      </c>
      <c r="N111" s="136">
        <v>30393.146366539982</v>
      </c>
      <c r="O111" s="136">
        <v>1618632.2005995587</v>
      </c>
      <c r="P111" s="136">
        <v>1501825.5837172777</v>
      </c>
      <c r="Q111" s="136">
        <v>81565.020667557998</v>
      </c>
      <c r="R111" s="136">
        <v>81283.468044729991</v>
      </c>
      <c r="S111" s="136">
        <v>19778</v>
      </c>
      <c r="T111" s="136">
        <v>19747</v>
      </c>
      <c r="U111" s="136">
        <v>711</v>
      </c>
      <c r="V111" s="136">
        <v>709</v>
      </c>
      <c r="W111" s="98"/>
      <c r="X111" s="99"/>
      <c r="Y111" s="99"/>
      <c r="Z111" s="98"/>
      <c r="AA111" s="144">
        <f t="shared" si="1"/>
        <v>13571.644284271635</v>
      </c>
      <c r="AC111" s="138"/>
      <c r="AD111" s="138"/>
    </row>
    <row r="112" spans="1:30" ht="17.25" customHeight="1">
      <c r="A112" s="176"/>
      <c r="B112" s="54" t="s">
        <v>32</v>
      </c>
      <c r="C112" s="56" t="s">
        <v>59</v>
      </c>
      <c r="D112" s="60">
        <v>95</v>
      </c>
      <c r="E112" s="136">
        <v>312395.28919373971</v>
      </c>
      <c r="F112" s="136">
        <v>27207.449059729999</v>
      </c>
      <c r="G112" s="136">
        <v>27192.216059729999</v>
      </c>
      <c r="H112" s="136">
        <v>21384.872435521298</v>
      </c>
      <c r="I112" s="136">
        <v>21208.874537220003</v>
      </c>
      <c r="J112" s="133"/>
      <c r="K112" s="136">
        <v>0.67371309159999992</v>
      </c>
      <c r="L112" s="136">
        <v>0</v>
      </c>
      <c r="M112" s="136">
        <v>6468.8034973399645</v>
      </c>
      <c r="N112" s="136">
        <v>3937.9356928300003</v>
      </c>
      <c r="O112" s="136">
        <v>320749.40733554988</v>
      </c>
      <c r="P112" s="136">
        <v>319361.85133554996</v>
      </c>
      <c r="Q112" s="136">
        <v>31491.635796339993</v>
      </c>
      <c r="R112" s="136">
        <v>31491.635796339993</v>
      </c>
      <c r="S112" s="136">
        <v>1325</v>
      </c>
      <c r="T112" s="136">
        <v>1321</v>
      </c>
      <c r="U112" s="136">
        <v>110</v>
      </c>
      <c r="V112" s="136">
        <v>110</v>
      </c>
      <c r="W112" s="98"/>
      <c r="X112" s="99"/>
      <c r="Y112" s="99"/>
      <c r="Z112" s="98"/>
      <c r="AA112" s="144">
        <f t="shared" si="1"/>
        <v>-8354.1181418101769</v>
      </c>
      <c r="AC112" s="138"/>
      <c r="AD112" s="138"/>
    </row>
    <row r="113" spans="1:30" ht="17.25" customHeight="1">
      <c r="A113" s="176"/>
      <c r="B113" s="54">
        <v>2</v>
      </c>
      <c r="C113" s="55" t="s">
        <v>2177</v>
      </c>
      <c r="D113" s="60">
        <v>96</v>
      </c>
      <c r="E113" s="136">
        <v>136618.32166499068</v>
      </c>
      <c r="F113" s="136">
        <v>0</v>
      </c>
      <c r="G113" s="136">
        <v>0</v>
      </c>
      <c r="H113" s="136">
        <v>3962.2292695526994</v>
      </c>
      <c r="I113" s="136">
        <v>2227.9626151100001</v>
      </c>
      <c r="J113" s="134">
        <v>0</v>
      </c>
      <c r="K113" s="136">
        <v>19.746148792500325</v>
      </c>
      <c r="L113" s="136">
        <v>3.1553937499999307</v>
      </c>
      <c r="M113" s="136">
        <v>28914.56346072349</v>
      </c>
      <c r="N113" s="136">
        <v>15798.174882319991</v>
      </c>
      <c r="O113" s="136">
        <v>145789.07172888398</v>
      </c>
      <c r="P113" s="136">
        <v>107085.02260804</v>
      </c>
      <c r="Q113" s="136">
        <v>8760.2695111899993</v>
      </c>
      <c r="R113" s="136">
        <v>7042.4761299399988</v>
      </c>
      <c r="S113" s="136">
        <v>990</v>
      </c>
      <c r="T113" s="136">
        <v>987</v>
      </c>
      <c r="U113" s="136">
        <v>33</v>
      </c>
      <c r="V113" s="136">
        <v>32</v>
      </c>
      <c r="W113" s="98"/>
      <c r="X113" s="99"/>
      <c r="Y113" s="99"/>
      <c r="Z113" s="98"/>
      <c r="AA113" s="144">
        <f t="shared" si="1"/>
        <v>-9170.7500638932979</v>
      </c>
      <c r="AC113" s="138"/>
      <c r="AD113" s="138"/>
    </row>
    <row r="114" spans="1:30" ht="17.25" customHeight="1">
      <c r="A114" s="176"/>
      <c r="B114" s="54">
        <v>3</v>
      </c>
      <c r="C114" s="55" t="s">
        <v>1792</v>
      </c>
      <c r="D114" s="60">
        <v>97</v>
      </c>
      <c r="E114" s="136">
        <v>30129.003268088603</v>
      </c>
      <c r="F114" s="136">
        <v>0</v>
      </c>
      <c r="G114" s="136">
        <v>0</v>
      </c>
      <c r="H114" s="136">
        <v>2836.8507257236001</v>
      </c>
      <c r="I114" s="136">
        <v>1763.9630540200001</v>
      </c>
      <c r="J114" s="134">
        <v>0</v>
      </c>
      <c r="K114" s="136">
        <v>3.6811168340001279</v>
      </c>
      <c r="L114" s="136">
        <v>1.6231818490002097</v>
      </c>
      <c r="M114" s="136">
        <v>1880.9799173700003</v>
      </c>
      <c r="N114" s="136">
        <v>4982.6376152800012</v>
      </c>
      <c r="O114" s="136">
        <v>24192.552779439997</v>
      </c>
      <c r="P114" s="136">
        <v>19626.040779440002</v>
      </c>
      <c r="Q114" s="136">
        <v>326.21718392999998</v>
      </c>
      <c r="R114" s="136">
        <v>326.21718392999998</v>
      </c>
      <c r="S114" s="136">
        <v>373</v>
      </c>
      <c r="T114" s="136">
        <v>372</v>
      </c>
      <c r="U114" s="136">
        <v>5</v>
      </c>
      <c r="V114" s="136">
        <v>5</v>
      </c>
      <c r="W114" s="98"/>
      <c r="X114" s="99"/>
      <c r="Y114" s="99"/>
      <c r="Z114" s="98"/>
      <c r="AA114" s="144">
        <f t="shared" si="1"/>
        <v>5936.4504886486066</v>
      </c>
      <c r="AC114" s="138"/>
      <c r="AD114" s="138"/>
    </row>
    <row r="115" spans="1:30" ht="17.25" customHeight="1">
      <c r="A115" s="176"/>
      <c r="B115" s="54">
        <v>4</v>
      </c>
      <c r="C115" s="55" t="s">
        <v>1793</v>
      </c>
      <c r="D115" s="60">
        <v>98</v>
      </c>
      <c r="E115" s="136">
        <v>24379.643008130995</v>
      </c>
      <c r="F115" s="136">
        <v>0</v>
      </c>
      <c r="G115" s="136">
        <v>0</v>
      </c>
      <c r="H115" s="136">
        <v>357.22471204000004</v>
      </c>
      <c r="I115" s="136">
        <v>357.22471204000004</v>
      </c>
      <c r="J115" s="134">
        <v>0</v>
      </c>
      <c r="K115" s="136">
        <v>0</v>
      </c>
      <c r="L115" s="136">
        <v>0</v>
      </c>
      <c r="M115" s="136">
        <v>17534.904077719995</v>
      </c>
      <c r="N115" s="136">
        <v>10908.872211981012</v>
      </c>
      <c r="O115" s="136">
        <v>30648.450161829984</v>
      </c>
      <c r="P115" s="136">
        <v>30648.450161829991</v>
      </c>
      <c r="Q115" s="136">
        <v>668.86632235999991</v>
      </c>
      <c r="R115" s="136">
        <v>668.86632235999991</v>
      </c>
      <c r="S115" s="136">
        <v>412</v>
      </c>
      <c r="T115" s="136">
        <v>412</v>
      </c>
      <c r="U115" s="136">
        <v>4</v>
      </c>
      <c r="V115" s="136">
        <v>4</v>
      </c>
      <c r="W115" s="98"/>
      <c r="X115" s="99"/>
      <c r="Y115" s="99"/>
      <c r="Z115" s="98"/>
      <c r="AA115" s="144">
        <f t="shared" si="1"/>
        <v>-6268.8071536989883</v>
      </c>
      <c r="AC115" s="138"/>
      <c r="AD115" s="138"/>
    </row>
    <row r="116" spans="1:30" ht="17.25" customHeight="1">
      <c r="A116" s="176"/>
      <c r="B116" s="54">
        <v>5</v>
      </c>
      <c r="C116" s="55" t="s">
        <v>60</v>
      </c>
      <c r="D116" s="60">
        <v>99</v>
      </c>
      <c r="E116" s="136">
        <v>77825.014880292219</v>
      </c>
      <c r="F116" s="136">
        <v>0</v>
      </c>
      <c r="G116" s="136">
        <v>0</v>
      </c>
      <c r="H116" s="136">
        <v>674.56003846819999</v>
      </c>
      <c r="I116" s="136">
        <v>672.91921975000002</v>
      </c>
      <c r="J116" s="134">
        <v>166.12910470999998</v>
      </c>
      <c r="K116" s="136">
        <v>11.634698113999706</v>
      </c>
      <c r="L116" s="136">
        <v>5.5809840658999557</v>
      </c>
      <c r="M116" s="136">
        <v>10115.838870220003</v>
      </c>
      <c r="N116" s="136">
        <v>243.70651737000011</v>
      </c>
      <c r="O116" s="136">
        <v>86862.511804012116</v>
      </c>
      <c r="P116" s="136">
        <v>76998.562596640317</v>
      </c>
      <c r="Q116" s="136">
        <v>3032.0542059955005</v>
      </c>
      <c r="R116" s="136">
        <v>2772.4389590400006</v>
      </c>
      <c r="S116" s="136">
        <v>829</v>
      </c>
      <c r="T116" s="136">
        <v>820</v>
      </c>
      <c r="U116" s="136">
        <v>30</v>
      </c>
      <c r="V116" s="136">
        <v>29</v>
      </c>
      <c r="W116" s="98"/>
      <c r="X116" s="99"/>
      <c r="Y116" s="99"/>
      <c r="Z116" s="98"/>
      <c r="AA116" s="144">
        <f t="shared" si="1"/>
        <v>-9037.4969237198966</v>
      </c>
      <c r="AC116" s="138"/>
      <c r="AD116" s="138"/>
    </row>
    <row r="117" spans="1:30" ht="17.25" customHeight="1">
      <c r="A117" s="176"/>
      <c r="B117" s="54">
        <v>6</v>
      </c>
      <c r="C117" s="55" t="s">
        <v>64</v>
      </c>
      <c r="D117" s="60">
        <v>100</v>
      </c>
      <c r="E117" s="136">
        <v>105668.39014562324</v>
      </c>
      <c r="F117" s="136">
        <v>0</v>
      </c>
      <c r="G117" s="136">
        <v>0</v>
      </c>
      <c r="H117" s="136">
        <v>0</v>
      </c>
      <c r="I117" s="136">
        <v>0</v>
      </c>
      <c r="J117" s="134">
        <v>166.12910470999998</v>
      </c>
      <c r="K117" s="136">
        <v>30.6795591168096</v>
      </c>
      <c r="L117" s="136">
        <v>5.0792881873324252</v>
      </c>
      <c r="M117" s="136">
        <v>11682.687527555277</v>
      </c>
      <c r="N117" s="136">
        <v>3904.3631585875087</v>
      </c>
      <c r="O117" s="136">
        <v>113306.18568081048</v>
      </c>
      <c r="P117" s="135"/>
      <c r="Q117" s="135"/>
      <c r="R117" s="135"/>
      <c r="S117" s="135"/>
      <c r="T117" s="135"/>
      <c r="U117" s="135"/>
      <c r="V117" s="135"/>
      <c r="W117" s="98"/>
      <c r="X117" s="99"/>
      <c r="Y117" s="99"/>
      <c r="Z117" s="98"/>
      <c r="AA117" s="144">
        <f t="shared" si="1"/>
        <v>-7637.795535187237</v>
      </c>
      <c r="AC117" s="138"/>
      <c r="AD117" s="138"/>
    </row>
    <row r="118" spans="1:30" s="85" customFormat="1" ht="28.5" customHeight="1">
      <c r="A118" s="176" t="s">
        <v>11</v>
      </c>
      <c r="B118" s="52"/>
      <c r="C118" s="53" t="s">
        <v>2192</v>
      </c>
      <c r="D118" s="60">
        <v>101</v>
      </c>
      <c r="E118" s="130">
        <v>391644.81309648941</v>
      </c>
      <c r="F118" s="130">
        <v>29701.52027202</v>
      </c>
      <c r="G118" s="130">
        <v>29546.123632019997</v>
      </c>
      <c r="H118" s="130">
        <v>27907.462922192997</v>
      </c>
      <c r="I118" s="130">
        <v>25046.086205580003</v>
      </c>
      <c r="J118" s="131"/>
      <c r="K118" s="130">
        <v>71.081529164300889</v>
      </c>
      <c r="L118" s="130">
        <v>37.911820000000468</v>
      </c>
      <c r="M118" s="130">
        <v>20231.247876190006</v>
      </c>
      <c r="N118" s="130">
        <v>33594.646704660008</v>
      </c>
      <c r="O118" s="130">
        <v>380108.6413270107</v>
      </c>
      <c r="P118" s="130">
        <v>305879.67508182995</v>
      </c>
      <c r="Q118" s="130">
        <v>6952.4148539100006</v>
      </c>
      <c r="R118" s="130">
        <v>4155.42625391</v>
      </c>
      <c r="S118" s="130">
        <v>3826</v>
      </c>
      <c r="T118" s="130">
        <v>3804</v>
      </c>
      <c r="U118" s="130">
        <v>24</v>
      </c>
      <c r="V118" s="130">
        <v>23</v>
      </c>
      <c r="W118" s="110">
        <v>42.753366204217983</v>
      </c>
      <c r="X118" s="110">
        <v>18.040048336759099</v>
      </c>
      <c r="Y118" s="110">
        <v>18.040048336759099</v>
      </c>
      <c r="Z118" s="110">
        <v>0</v>
      </c>
      <c r="AA118" s="144">
        <f t="shared" si="1"/>
        <v>11536.171769478708</v>
      </c>
      <c r="AC118" s="138"/>
      <c r="AD118" s="138"/>
    </row>
    <row r="119" spans="1:30" ht="19.5" customHeight="1">
      <c r="A119" s="176"/>
      <c r="B119" s="54">
        <v>1</v>
      </c>
      <c r="C119" s="55" t="s">
        <v>2176</v>
      </c>
      <c r="D119" s="60">
        <v>102</v>
      </c>
      <c r="E119" s="130">
        <v>308133.71993827261</v>
      </c>
      <c r="F119" s="130">
        <v>29701.52027202</v>
      </c>
      <c r="G119" s="130">
        <v>29546.123632019997</v>
      </c>
      <c r="H119" s="130">
        <v>25806.258020620597</v>
      </c>
      <c r="I119" s="130">
        <v>23923.796483340004</v>
      </c>
      <c r="J119" s="131"/>
      <c r="K119" s="130">
        <v>63.147862161099383</v>
      </c>
      <c r="L119" s="130">
        <v>36.490820000000198</v>
      </c>
      <c r="M119" s="130">
        <v>17979.786000960004</v>
      </c>
      <c r="N119" s="130">
        <v>1325.927264280004</v>
      </c>
      <c r="O119" s="130">
        <v>328709.49796851311</v>
      </c>
      <c r="P119" s="130">
        <v>269357.75598447997</v>
      </c>
      <c r="Q119" s="130">
        <v>6486.7107288500001</v>
      </c>
      <c r="R119" s="130">
        <v>3689.72212885</v>
      </c>
      <c r="S119" s="130">
        <v>3392</v>
      </c>
      <c r="T119" s="130">
        <v>3375</v>
      </c>
      <c r="U119" s="130">
        <v>21</v>
      </c>
      <c r="V119" s="130">
        <v>20</v>
      </c>
      <c r="W119" s="98"/>
      <c r="X119" s="99"/>
      <c r="Y119" s="99"/>
      <c r="Z119" s="98"/>
      <c r="AA119" s="144">
        <f t="shared" si="1"/>
        <v>-20575.778030240501</v>
      </c>
      <c r="AC119" s="138"/>
      <c r="AD119" s="138"/>
    </row>
    <row r="120" spans="1:30" ht="19.5" customHeight="1">
      <c r="A120" s="176"/>
      <c r="B120" s="54" t="s">
        <v>30</v>
      </c>
      <c r="C120" s="56" t="s">
        <v>57</v>
      </c>
      <c r="D120" s="60">
        <v>103</v>
      </c>
      <c r="E120" s="136">
        <v>18004.950870521301</v>
      </c>
      <c r="F120" s="136">
        <v>10481.446169889998</v>
      </c>
      <c r="G120" s="136">
        <v>10481.446169889998</v>
      </c>
      <c r="H120" s="136">
        <v>9986.5835156705998</v>
      </c>
      <c r="I120" s="136">
        <v>8609.1007305599996</v>
      </c>
      <c r="J120" s="133"/>
      <c r="K120" s="136">
        <v>2.547392539299608</v>
      </c>
      <c r="L120" s="136">
        <v>0</v>
      </c>
      <c r="M120" s="136">
        <v>5.9058547800001264</v>
      </c>
      <c r="N120" s="136">
        <v>9.9999999899999992</v>
      </c>
      <c r="O120" s="136">
        <v>18498.266772070005</v>
      </c>
      <c r="P120" s="136">
        <v>14445.487372070002</v>
      </c>
      <c r="Q120" s="136">
        <v>1400</v>
      </c>
      <c r="R120" s="136">
        <v>1400</v>
      </c>
      <c r="S120" s="136">
        <v>119</v>
      </c>
      <c r="T120" s="136">
        <v>118</v>
      </c>
      <c r="U120" s="136">
        <v>1</v>
      </c>
      <c r="V120" s="136">
        <v>1</v>
      </c>
      <c r="W120" s="98"/>
      <c r="X120" s="99"/>
      <c r="Y120" s="99"/>
      <c r="Z120" s="98"/>
      <c r="AA120" s="144">
        <f t="shared" si="1"/>
        <v>-493.31590154870355</v>
      </c>
      <c r="AC120" s="138"/>
      <c r="AD120" s="138"/>
    </row>
    <row r="121" spans="1:30" ht="19.5" customHeight="1">
      <c r="A121" s="176"/>
      <c r="B121" s="54" t="s">
        <v>31</v>
      </c>
      <c r="C121" s="56" t="s">
        <v>58</v>
      </c>
      <c r="D121" s="60">
        <v>104</v>
      </c>
      <c r="E121" s="136">
        <v>232767.39281395631</v>
      </c>
      <c r="F121" s="136">
        <v>17508.257677820002</v>
      </c>
      <c r="G121" s="136">
        <v>17363.855037820002</v>
      </c>
      <c r="H121" s="136">
        <v>15249.681380089998</v>
      </c>
      <c r="I121" s="136">
        <v>14748.283183490003</v>
      </c>
      <c r="J121" s="133"/>
      <c r="K121" s="136">
        <v>55.845136229799778</v>
      </c>
      <c r="L121" s="136">
        <v>36.490820000000198</v>
      </c>
      <c r="M121" s="136">
        <v>7781.7771734800044</v>
      </c>
      <c r="N121" s="136">
        <v>1315.9272642899998</v>
      </c>
      <c r="O121" s="136">
        <v>241511.17333710613</v>
      </c>
      <c r="P121" s="136">
        <v>197168.05955292998</v>
      </c>
      <c r="Q121" s="136">
        <v>3907.3782841900002</v>
      </c>
      <c r="R121" s="136">
        <v>1110.38968419</v>
      </c>
      <c r="S121" s="136">
        <v>2999</v>
      </c>
      <c r="T121" s="136">
        <v>2987</v>
      </c>
      <c r="U121" s="136">
        <v>16</v>
      </c>
      <c r="V121" s="136">
        <v>15</v>
      </c>
      <c r="W121" s="98"/>
      <c r="X121" s="99"/>
      <c r="Y121" s="99"/>
      <c r="Z121" s="98"/>
      <c r="AA121" s="144">
        <f t="shared" si="1"/>
        <v>-8743.7805231498205</v>
      </c>
      <c r="AC121" s="138"/>
      <c r="AD121" s="138"/>
    </row>
    <row r="122" spans="1:30" ht="19.5" customHeight="1">
      <c r="A122" s="176"/>
      <c r="B122" s="54" t="s">
        <v>32</v>
      </c>
      <c r="C122" s="56" t="s">
        <v>59</v>
      </c>
      <c r="D122" s="60">
        <v>105</v>
      </c>
      <c r="E122" s="136">
        <v>57361.376253794995</v>
      </c>
      <c r="F122" s="136">
        <v>1711.8164243100002</v>
      </c>
      <c r="G122" s="136">
        <v>1700.8224243100001</v>
      </c>
      <c r="H122" s="136">
        <v>569.99312485999997</v>
      </c>
      <c r="I122" s="136">
        <v>566.41256928999996</v>
      </c>
      <c r="J122" s="133"/>
      <c r="K122" s="136">
        <v>4.7553333919999998</v>
      </c>
      <c r="L122" s="136">
        <v>0</v>
      </c>
      <c r="M122" s="136">
        <v>10192.1029727</v>
      </c>
      <c r="N122" s="136">
        <v>4.1515679782833104E-12</v>
      </c>
      <c r="O122" s="136">
        <v>68700.057859336986</v>
      </c>
      <c r="P122" s="136">
        <v>57744.209059479996</v>
      </c>
      <c r="Q122" s="136">
        <v>1179.33244466</v>
      </c>
      <c r="R122" s="136">
        <v>1179.33244466</v>
      </c>
      <c r="S122" s="136">
        <v>274</v>
      </c>
      <c r="T122" s="136">
        <v>270</v>
      </c>
      <c r="U122" s="136">
        <v>4</v>
      </c>
      <c r="V122" s="136">
        <v>4</v>
      </c>
      <c r="W122" s="98"/>
      <c r="X122" s="99"/>
      <c r="Y122" s="99"/>
      <c r="Z122" s="98"/>
      <c r="AA122" s="144">
        <f t="shared" si="1"/>
        <v>-11338.681605541991</v>
      </c>
      <c r="AC122" s="138"/>
      <c r="AD122" s="138"/>
    </row>
    <row r="123" spans="1:30" ht="19.5" customHeight="1">
      <c r="A123" s="176"/>
      <c r="B123" s="54">
        <v>2</v>
      </c>
      <c r="C123" s="55" t="s">
        <v>2177</v>
      </c>
      <c r="D123" s="60">
        <v>106</v>
      </c>
      <c r="E123" s="136">
        <v>20264.83366479</v>
      </c>
      <c r="F123" s="136">
        <v>0</v>
      </c>
      <c r="G123" s="136">
        <v>0</v>
      </c>
      <c r="H123" s="136">
        <v>646.09599824999998</v>
      </c>
      <c r="I123" s="136">
        <v>646.09599824999998</v>
      </c>
      <c r="J123" s="134">
        <v>0</v>
      </c>
      <c r="K123" s="136">
        <v>1.4700000000004456</v>
      </c>
      <c r="L123" s="136">
        <v>1.4210000000002674</v>
      </c>
      <c r="M123" s="136">
        <v>1086.4693081000003</v>
      </c>
      <c r="N123" s="136">
        <v>5953.3575510500004</v>
      </c>
      <c r="O123" s="136">
        <v>14751.898423589999</v>
      </c>
      <c r="P123" s="136">
        <v>14751.898423589999</v>
      </c>
      <c r="Q123" s="136">
        <v>0</v>
      </c>
      <c r="R123" s="136">
        <v>0</v>
      </c>
      <c r="S123" s="136">
        <v>167</v>
      </c>
      <c r="T123" s="136">
        <v>167</v>
      </c>
      <c r="U123" s="136">
        <v>0</v>
      </c>
      <c r="V123" s="136">
        <v>0</v>
      </c>
      <c r="W123" s="98"/>
      <c r="X123" s="99"/>
      <c r="Y123" s="99"/>
      <c r="Z123" s="98"/>
      <c r="AA123" s="144">
        <f t="shared" si="1"/>
        <v>5512.9352412000007</v>
      </c>
      <c r="AC123" s="138"/>
      <c r="AD123" s="138"/>
    </row>
    <row r="124" spans="1:30" ht="19.5" customHeight="1">
      <c r="A124" s="176"/>
      <c r="B124" s="54">
        <v>3</v>
      </c>
      <c r="C124" s="55" t="s">
        <v>1792</v>
      </c>
      <c r="D124" s="60">
        <v>107</v>
      </c>
      <c r="E124" s="136">
        <v>28779.83469729</v>
      </c>
      <c r="F124" s="136">
        <v>0</v>
      </c>
      <c r="G124" s="136">
        <v>0</v>
      </c>
      <c r="H124" s="136">
        <v>87.999061590000011</v>
      </c>
      <c r="I124" s="136">
        <v>87.999061590000011</v>
      </c>
      <c r="J124" s="134">
        <v>0</v>
      </c>
      <c r="K124" s="136">
        <v>0</v>
      </c>
      <c r="L124" s="136">
        <v>0</v>
      </c>
      <c r="M124" s="136">
        <v>745.55358132000003</v>
      </c>
      <c r="N124" s="136">
        <v>24385.00787469</v>
      </c>
      <c r="O124" s="136">
        <v>5052.3813423300016</v>
      </c>
      <c r="P124" s="136">
        <v>5052.3813423299998</v>
      </c>
      <c r="Q124" s="136">
        <v>90.740740000000002</v>
      </c>
      <c r="R124" s="136">
        <v>90.740740000000002</v>
      </c>
      <c r="S124" s="136">
        <v>77</v>
      </c>
      <c r="T124" s="136">
        <v>77</v>
      </c>
      <c r="U124" s="136">
        <v>1</v>
      </c>
      <c r="V124" s="136">
        <v>1</v>
      </c>
      <c r="W124" s="98"/>
      <c r="X124" s="99"/>
      <c r="Y124" s="99"/>
      <c r="Z124" s="98"/>
      <c r="AA124" s="144">
        <f t="shared" si="1"/>
        <v>23727.453354959998</v>
      </c>
      <c r="AC124" s="138"/>
      <c r="AD124" s="138"/>
    </row>
    <row r="125" spans="1:30" ht="19.5" customHeight="1">
      <c r="A125" s="176"/>
      <c r="B125" s="54">
        <v>4</v>
      </c>
      <c r="C125" s="55" t="s">
        <v>1793</v>
      </c>
      <c r="D125" s="60">
        <v>108</v>
      </c>
      <c r="E125" s="136">
        <v>9136.7112673724005</v>
      </c>
      <c r="F125" s="136">
        <v>0</v>
      </c>
      <c r="G125" s="136">
        <v>0</v>
      </c>
      <c r="H125" s="136">
        <v>1063.2616210724</v>
      </c>
      <c r="I125" s="136">
        <v>84.346441740000003</v>
      </c>
      <c r="J125" s="134">
        <v>0</v>
      </c>
      <c r="K125" s="136">
        <v>0</v>
      </c>
      <c r="L125" s="136">
        <v>0</v>
      </c>
      <c r="M125" s="136">
        <v>235.15958635000007</v>
      </c>
      <c r="N125" s="136">
        <v>1604.2180146399999</v>
      </c>
      <c r="O125" s="136">
        <v>6704.3912180099996</v>
      </c>
      <c r="P125" s="136">
        <v>6704.3912180100006</v>
      </c>
      <c r="Q125" s="136">
        <v>0</v>
      </c>
      <c r="R125" s="136">
        <v>0</v>
      </c>
      <c r="S125" s="136">
        <v>63</v>
      </c>
      <c r="T125" s="136">
        <v>63</v>
      </c>
      <c r="U125" s="136">
        <v>0</v>
      </c>
      <c r="V125" s="136">
        <v>0</v>
      </c>
      <c r="W125" s="98"/>
      <c r="X125" s="99"/>
      <c r="Y125" s="99"/>
      <c r="Z125" s="98"/>
      <c r="AA125" s="144">
        <f t="shared" si="1"/>
        <v>2432.3200493624008</v>
      </c>
      <c r="AC125" s="138"/>
      <c r="AD125" s="138"/>
    </row>
    <row r="126" spans="1:30" ht="19.5" customHeight="1">
      <c r="A126" s="176"/>
      <c r="B126" s="54">
        <v>5</v>
      </c>
      <c r="C126" s="55" t="s">
        <v>60</v>
      </c>
      <c r="D126" s="60">
        <v>109</v>
      </c>
      <c r="E126" s="136">
        <v>25329.713528764401</v>
      </c>
      <c r="F126" s="136">
        <v>0</v>
      </c>
      <c r="G126" s="136">
        <v>0</v>
      </c>
      <c r="H126" s="136">
        <v>303.84822066000004</v>
      </c>
      <c r="I126" s="136">
        <v>303.84822066000004</v>
      </c>
      <c r="J126" s="134">
        <v>0</v>
      </c>
      <c r="K126" s="136">
        <v>6.4636670032010697</v>
      </c>
      <c r="L126" s="136">
        <v>0</v>
      </c>
      <c r="M126" s="136">
        <v>184.27939946000004</v>
      </c>
      <c r="N126" s="136">
        <v>326.13600000000002</v>
      </c>
      <c r="O126" s="136">
        <v>24890.472374567606</v>
      </c>
      <c r="P126" s="136">
        <v>10013.248113419999</v>
      </c>
      <c r="Q126" s="136">
        <v>374.96338506000001</v>
      </c>
      <c r="R126" s="136">
        <v>374.96338506000001</v>
      </c>
      <c r="S126" s="136">
        <v>127</v>
      </c>
      <c r="T126" s="136">
        <v>122</v>
      </c>
      <c r="U126" s="136">
        <v>2</v>
      </c>
      <c r="V126" s="136">
        <v>2</v>
      </c>
      <c r="W126" s="98"/>
      <c r="X126" s="99"/>
      <c r="Y126" s="99"/>
      <c r="Z126" s="98"/>
      <c r="AA126" s="144">
        <f t="shared" si="1"/>
        <v>439.24115419679583</v>
      </c>
      <c r="AC126" s="138"/>
      <c r="AD126" s="138"/>
    </row>
    <row r="127" spans="1:30" ht="19.5" customHeight="1">
      <c r="A127" s="176"/>
      <c r="B127" s="54">
        <v>6</v>
      </c>
      <c r="C127" s="55" t="s">
        <v>64</v>
      </c>
      <c r="D127" s="60">
        <v>110</v>
      </c>
      <c r="E127" s="136">
        <v>33029.376709406628</v>
      </c>
      <c r="F127" s="136">
        <v>0</v>
      </c>
      <c r="G127" s="136">
        <v>0</v>
      </c>
      <c r="H127" s="136">
        <v>0</v>
      </c>
      <c r="I127" s="136">
        <v>0</v>
      </c>
      <c r="J127" s="134">
        <v>0</v>
      </c>
      <c r="K127" s="136">
        <v>5.1677769673989431</v>
      </c>
      <c r="L127" s="136">
        <v>0</v>
      </c>
      <c r="M127" s="136">
        <v>473.72840986841959</v>
      </c>
      <c r="N127" s="136">
        <v>4186.9233768933</v>
      </c>
      <c r="O127" s="136">
        <v>29321.34951934914</v>
      </c>
      <c r="P127" s="135"/>
      <c r="Q127" s="135"/>
      <c r="R127" s="135"/>
      <c r="S127" s="135"/>
      <c r="T127" s="135"/>
      <c r="U127" s="135"/>
      <c r="V127" s="135"/>
      <c r="W127" s="98"/>
      <c r="X127" s="99"/>
      <c r="Y127" s="99"/>
      <c r="Z127" s="98"/>
      <c r="AA127" s="144">
        <f t="shared" si="1"/>
        <v>3708.027190057488</v>
      </c>
      <c r="AC127" s="138"/>
      <c r="AD127" s="138"/>
    </row>
    <row r="128" spans="1:30" s="85" customFormat="1" ht="36.75" customHeight="1">
      <c r="A128" s="176" t="s">
        <v>10</v>
      </c>
      <c r="B128" s="52" t="s">
        <v>33</v>
      </c>
      <c r="C128" s="58" t="s">
        <v>1168</v>
      </c>
      <c r="D128" s="60">
        <v>111</v>
      </c>
      <c r="E128" s="130">
        <v>335813.71460420097</v>
      </c>
      <c r="F128" s="130">
        <v>7052.4407516199999</v>
      </c>
      <c r="G128" s="130">
        <v>7052.4407516199999</v>
      </c>
      <c r="H128" s="130">
        <v>7361.6681008466012</v>
      </c>
      <c r="I128" s="130">
        <v>6927.74706745</v>
      </c>
      <c r="J128" s="131"/>
      <c r="K128" s="130">
        <v>18.247047022000004</v>
      </c>
      <c r="L128" s="130">
        <v>1.47</v>
      </c>
      <c r="M128" s="130">
        <v>49565.954464139999</v>
      </c>
      <c r="N128" s="130">
        <v>43213.014120920001</v>
      </c>
      <c r="O128" s="130">
        <v>341874.20464521641</v>
      </c>
      <c r="P128" s="130">
        <v>294452.04396241996</v>
      </c>
      <c r="Q128" s="130">
        <v>21684.064343260005</v>
      </c>
      <c r="R128" s="130">
        <v>21684.064343260005</v>
      </c>
      <c r="S128" s="130">
        <v>3691</v>
      </c>
      <c r="T128" s="130">
        <v>3684</v>
      </c>
      <c r="U128" s="130">
        <v>214</v>
      </c>
      <c r="V128" s="130">
        <v>214</v>
      </c>
      <c r="W128" s="110">
        <v>39.048631148490884</v>
      </c>
      <c r="X128" s="110">
        <v>17.560095459811681</v>
      </c>
      <c r="Y128" s="110">
        <v>17.560095459811681</v>
      </c>
      <c r="Z128" s="110">
        <v>0</v>
      </c>
      <c r="AA128" s="144">
        <f t="shared" si="1"/>
        <v>-6060.4900410154369</v>
      </c>
      <c r="AC128" s="138"/>
      <c r="AD128" s="138"/>
    </row>
    <row r="129" spans="1:30" ht="19.5" customHeight="1">
      <c r="A129" s="176"/>
      <c r="B129" s="54">
        <v>1</v>
      </c>
      <c r="C129" s="55" t="s">
        <v>2176</v>
      </c>
      <c r="D129" s="60">
        <v>112</v>
      </c>
      <c r="E129" s="130">
        <v>242953.99304398301</v>
      </c>
      <c r="F129" s="130">
        <v>7052.4407516199999</v>
      </c>
      <c r="G129" s="130">
        <v>7052.4407516199999</v>
      </c>
      <c r="H129" s="130">
        <v>6894.9807126266005</v>
      </c>
      <c r="I129" s="130">
        <v>6461.0596792299993</v>
      </c>
      <c r="J129" s="131"/>
      <c r="K129" s="130">
        <v>18.216385890000002</v>
      </c>
      <c r="L129" s="130">
        <v>0</v>
      </c>
      <c r="M129" s="130">
        <v>37967.680789830003</v>
      </c>
      <c r="N129" s="130">
        <v>5388.8388951200004</v>
      </c>
      <c r="O129" s="130">
        <v>275708.5113635764</v>
      </c>
      <c r="P129" s="130">
        <v>234350.46947052999</v>
      </c>
      <c r="Q129" s="130">
        <v>18851.915547110002</v>
      </c>
      <c r="R129" s="130">
        <v>18851.915547110002</v>
      </c>
      <c r="S129" s="130">
        <v>3185</v>
      </c>
      <c r="T129" s="130">
        <v>3182</v>
      </c>
      <c r="U129" s="130">
        <v>178</v>
      </c>
      <c r="V129" s="130">
        <v>178</v>
      </c>
      <c r="W129" s="98"/>
      <c r="X129" s="99"/>
      <c r="Y129" s="99"/>
      <c r="Z129" s="98"/>
      <c r="AA129" s="144">
        <f t="shared" si="1"/>
        <v>-32754.518319593393</v>
      </c>
      <c r="AC129" s="138"/>
      <c r="AD129" s="138"/>
    </row>
    <row r="130" spans="1:30" ht="19.5" customHeight="1">
      <c r="A130" s="176"/>
      <c r="B130" s="54" t="s">
        <v>30</v>
      </c>
      <c r="C130" s="56" t="s">
        <v>57</v>
      </c>
      <c r="D130" s="60">
        <v>113</v>
      </c>
      <c r="E130" s="136">
        <v>2336.9576224515999</v>
      </c>
      <c r="F130" s="136">
        <v>967.59496942999999</v>
      </c>
      <c r="G130" s="136">
        <v>967.59496942999999</v>
      </c>
      <c r="H130" s="136">
        <v>693.37237533999996</v>
      </c>
      <c r="I130" s="136">
        <v>693.37237533999996</v>
      </c>
      <c r="J130" s="133"/>
      <c r="K130" s="136">
        <v>0.10031540479999999</v>
      </c>
      <c r="L130" s="136">
        <v>0</v>
      </c>
      <c r="M130" s="136">
        <v>57.143569979999995</v>
      </c>
      <c r="N130" s="136">
        <v>28.24022222</v>
      </c>
      <c r="O130" s="136">
        <v>2640.1838797063997</v>
      </c>
      <c r="P130" s="136">
        <v>2409.2909866599998</v>
      </c>
      <c r="Q130" s="136">
        <v>81.247712930000006</v>
      </c>
      <c r="R130" s="136">
        <v>81.247712930000006</v>
      </c>
      <c r="S130" s="136">
        <v>95</v>
      </c>
      <c r="T130" s="136">
        <v>94</v>
      </c>
      <c r="U130" s="136">
        <v>3</v>
      </c>
      <c r="V130" s="136">
        <v>3</v>
      </c>
      <c r="W130" s="98"/>
      <c r="X130" s="99"/>
      <c r="Y130" s="99"/>
      <c r="Z130" s="98"/>
      <c r="AA130" s="144">
        <f t="shared" si="1"/>
        <v>-303.22625725479975</v>
      </c>
      <c r="AC130" s="138"/>
      <c r="AD130" s="138"/>
    </row>
    <row r="131" spans="1:30" ht="19.5" customHeight="1">
      <c r="A131" s="176"/>
      <c r="B131" s="54" t="s">
        <v>31</v>
      </c>
      <c r="C131" s="56" t="s">
        <v>58</v>
      </c>
      <c r="D131" s="60">
        <v>114</v>
      </c>
      <c r="E131" s="136">
        <v>123052.53272673</v>
      </c>
      <c r="F131" s="136">
        <v>5613.8457821899992</v>
      </c>
      <c r="G131" s="136">
        <v>5613.8457821899992</v>
      </c>
      <c r="H131" s="136">
        <v>4572.3159485599999</v>
      </c>
      <c r="I131" s="136">
        <v>4529.8933528099997</v>
      </c>
      <c r="J131" s="133"/>
      <c r="K131" s="136">
        <v>0</v>
      </c>
      <c r="L131" s="136">
        <v>0</v>
      </c>
      <c r="M131" s="136">
        <v>3961.2698503699939</v>
      </c>
      <c r="N131" s="136">
        <v>4280.6886440100006</v>
      </c>
      <c r="O131" s="136">
        <v>123774.64376671996</v>
      </c>
      <c r="P131" s="136">
        <v>123774.64376672001</v>
      </c>
      <c r="Q131" s="136">
        <v>8124.9362322399993</v>
      </c>
      <c r="R131" s="136">
        <v>8124.9362322399993</v>
      </c>
      <c r="S131" s="136">
        <v>2853</v>
      </c>
      <c r="T131" s="136">
        <v>2853</v>
      </c>
      <c r="U131" s="136">
        <v>134</v>
      </c>
      <c r="V131" s="136">
        <v>134</v>
      </c>
      <c r="W131" s="98"/>
      <c r="X131" s="99"/>
      <c r="Y131" s="99"/>
      <c r="Z131" s="98"/>
      <c r="AA131" s="144">
        <f t="shared" si="1"/>
        <v>-722.11103998996259</v>
      </c>
      <c r="AC131" s="138"/>
      <c r="AD131" s="138"/>
    </row>
    <row r="132" spans="1:30" ht="19.5" customHeight="1">
      <c r="A132" s="176"/>
      <c r="B132" s="54" t="s">
        <v>32</v>
      </c>
      <c r="C132" s="56" t="s">
        <v>59</v>
      </c>
      <c r="D132" s="60">
        <v>115</v>
      </c>
      <c r="E132" s="136">
        <v>117564.5026948014</v>
      </c>
      <c r="F132" s="136">
        <v>471</v>
      </c>
      <c r="G132" s="136">
        <v>471</v>
      </c>
      <c r="H132" s="136">
        <v>1629.2923887266002</v>
      </c>
      <c r="I132" s="136">
        <v>1237.7939510799999</v>
      </c>
      <c r="J132" s="133"/>
      <c r="K132" s="136">
        <v>18.116070485200002</v>
      </c>
      <c r="L132" s="136">
        <v>0</v>
      </c>
      <c r="M132" s="136">
        <v>33949.267369480003</v>
      </c>
      <c r="N132" s="136">
        <v>1079.9100288899999</v>
      </c>
      <c r="O132" s="136">
        <v>149293.68371715001</v>
      </c>
      <c r="P132" s="136">
        <v>108166.53471715</v>
      </c>
      <c r="Q132" s="136">
        <v>10645.73160194</v>
      </c>
      <c r="R132" s="136">
        <v>10645.73160194</v>
      </c>
      <c r="S132" s="136">
        <v>237</v>
      </c>
      <c r="T132" s="136">
        <v>235</v>
      </c>
      <c r="U132" s="136">
        <v>41</v>
      </c>
      <c r="V132" s="136">
        <v>41</v>
      </c>
      <c r="W132" s="98"/>
      <c r="X132" s="99"/>
      <c r="Y132" s="99"/>
      <c r="Z132" s="98"/>
      <c r="AA132" s="144">
        <f t="shared" si="1"/>
        <v>-31729.18102234861</v>
      </c>
      <c r="AC132" s="138"/>
      <c r="AD132" s="138"/>
    </row>
    <row r="133" spans="1:30" ht="19.5" customHeight="1">
      <c r="A133" s="176"/>
      <c r="B133" s="54">
        <v>2</v>
      </c>
      <c r="C133" s="55" t="s">
        <v>2177</v>
      </c>
      <c r="D133" s="60">
        <v>116</v>
      </c>
      <c r="E133" s="136">
        <v>23152.27963379</v>
      </c>
      <c r="F133" s="136">
        <v>0</v>
      </c>
      <c r="G133" s="136">
        <v>0</v>
      </c>
      <c r="H133" s="136">
        <v>237.02647930999996</v>
      </c>
      <c r="I133" s="136">
        <v>237.02647930999996</v>
      </c>
      <c r="J133" s="134">
        <v>0</v>
      </c>
      <c r="K133" s="136">
        <v>0</v>
      </c>
      <c r="L133" s="136">
        <v>1.47</v>
      </c>
      <c r="M133" s="136">
        <v>8557.81912319</v>
      </c>
      <c r="N133" s="136">
        <v>1661.9951638599998</v>
      </c>
      <c r="O133" s="136">
        <v>29809.607113810001</v>
      </c>
      <c r="P133" s="136">
        <v>23816.060113810003</v>
      </c>
      <c r="Q133" s="136">
        <v>1854.4749477</v>
      </c>
      <c r="R133" s="136">
        <v>1854.4749477</v>
      </c>
      <c r="S133" s="136">
        <v>185</v>
      </c>
      <c r="T133" s="136">
        <v>184</v>
      </c>
      <c r="U133" s="136">
        <v>24</v>
      </c>
      <c r="V133" s="136">
        <v>24</v>
      </c>
      <c r="W133" s="98"/>
      <c r="X133" s="99"/>
      <c r="Y133" s="99"/>
      <c r="Z133" s="98"/>
      <c r="AA133" s="144">
        <f t="shared" si="1"/>
        <v>-6657.3274800200015</v>
      </c>
      <c r="AC133" s="138"/>
      <c r="AD133" s="138"/>
    </row>
    <row r="134" spans="1:30" ht="19.5" customHeight="1">
      <c r="A134" s="176"/>
      <c r="B134" s="54">
        <v>3</v>
      </c>
      <c r="C134" s="55" t="s">
        <v>1792</v>
      </c>
      <c r="D134" s="60">
        <v>117</v>
      </c>
      <c r="E134" s="136">
        <v>31746.3535309</v>
      </c>
      <c r="F134" s="136">
        <v>0</v>
      </c>
      <c r="G134" s="136">
        <v>0</v>
      </c>
      <c r="H134" s="136">
        <v>56.611800449999997</v>
      </c>
      <c r="I134" s="136">
        <v>56.611800449999997</v>
      </c>
      <c r="J134" s="134">
        <v>0</v>
      </c>
      <c r="K134" s="136">
        <v>0</v>
      </c>
      <c r="L134" s="136">
        <v>0</v>
      </c>
      <c r="M134" s="136">
        <v>466.43141032</v>
      </c>
      <c r="N134" s="136">
        <v>19455.483790890001</v>
      </c>
      <c r="O134" s="136">
        <v>12700.68934988</v>
      </c>
      <c r="P134" s="136">
        <v>12700.68934988</v>
      </c>
      <c r="Q134" s="136">
        <v>129.13913994000001</v>
      </c>
      <c r="R134" s="136">
        <v>129.13913994000001</v>
      </c>
      <c r="S134" s="136">
        <v>78</v>
      </c>
      <c r="T134" s="136">
        <v>78</v>
      </c>
      <c r="U134" s="136">
        <v>1</v>
      </c>
      <c r="V134" s="136">
        <v>1</v>
      </c>
      <c r="W134" s="98"/>
      <c r="X134" s="99"/>
      <c r="Y134" s="99"/>
      <c r="Z134" s="98"/>
      <c r="AA134" s="144">
        <f t="shared" si="1"/>
        <v>19045.664181020002</v>
      </c>
      <c r="AC134" s="138"/>
      <c r="AD134" s="138"/>
    </row>
    <row r="135" spans="1:30" ht="19.5" customHeight="1">
      <c r="A135" s="176"/>
      <c r="B135" s="54">
        <v>4</v>
      </c>
      <c r="C135" s="55" t="s">
        <v>1793</v>
      </c>
      <c r="D135" s="60">
        <v>118</v>
      </c>
      <c r="E135" s="136">
        <v>18475.856776779998</v>
      </c>
      <c r="F135" s="136">
        <v>0</v>
      </c>
      <c r="G135" s="136">
        <v>0</v>
      </c>
      <c r="H135" s="136">
        <v>49.275268510000004</v>
      </c>
      <c r="I135" s="136">
        <v>49.275268510000004</v>
      </c>
      <c r="J135" s="134">
        <v>0</v>
      </c>
      <c r="K135" s="136">
        <v>0</v>
      </c>
      <c r="L135" s="136">
        <v>0</v>
      </c>
      <c r="M135" s="136">
        <v>2432.7995681400002</v>
      </c>
      <c r="N135" s="136">
        <v>16141.22857266</v>
      </c>
      <c r="O135" s="136">
        <v>4718.1525037500014</v>
      </c>
      <c r="P135" s="136">
        <v>4718.1525037499996</v>
      </c>
      <c r="Q135" s="136">
        <v>172.46253809999999</v>
      </c>
      <c r="R135" s="136">
        <v>172.46253809999999</v>
      </c>
      <c r="S135" s="136">
        <v>73</v>
      </c>
      <c r="T135" s="136">
        <v>73</v>
      </c>
      <c r="U135" s="136">
        <v>4</v>
      </c>
      <c r="V135" s="136">
        <v>4</v>
      </c>
      <c r="W135" s="98"/>
      <c r="X135" s="99"/>
      <c r="Y135" s="99"/>
      <c r="Z135" s="98"/>
      <c r="AA135" s="144">
        <f t="shared" si="1"/>
        <v>13757.704273029996</v>
      </c>
      <c r="AC135" s="138"/>
      <c r="AD135" s="138"/>
    </row>
    <row r="136" spans="1:30" ht="19.5" customHeight="1">
      <c r="A136" s="176"/>
      <c r="B136" s="54">
        <v>5</v>
      </c>
      <c r="C136" s="55" t="s">
        <v>60</v>
      </c>
      <c r="D136" s="60">
        <v>119</v>
      </c>
      <c r="E136" s="136">
        <v>19485.231618748003</v>
      </c>
      <c r="F136" s="136">
        <v>0</v>
      </c>
      <c r="G136" s="136">
        <v>0</v>
      </c>
      <c r="H136" s="136">
        <v>123.77383995000001</v>
      </c>
      <c r="I136" s="136">
        <v>123.77383995000001</v>
      </c>
      <c r="J136" s="134">
        <v>0</v>
      </c>
      <c r="K136" s="136">
        <v>3.0661132000002957E-2</v>
      </c>
      <c r="L136" s="136">
        <v>0</v>
      </c>
      <c r="M136" s="136">
        <v>141.22357266000006</v>
      </c>
      <c r="N136" s="136">
        <v>565.46769839000092</v>
      </c>
      <c r="O136" s="136">
        <v>18937.244314200001</v>
      </c>
      <c r="P136" s="136">
        <v>18866.672524450001</v>
      </c>
      <c r="Q136" s="136">
        <v>676.0721704099999</v>
      </c>
      <c r="R136" s="136">
        <v>676.0721704099999</v>
      </c>
      <c r="S136" s="136">
        <v>170</v>
      </c>
      <c r="T136" s="136">
        <v>167</v>
      </c>
      <c r="U136" s="136">
        <v>7</v>
      </c>
      <c r="V136" s="136">
        <v>7</v>
      </c>
      <c r="W136" s="98"/>
      <c r="X136" s="99"/>
      <c r="Y136" s="99"/>
      <c r="Z136" s="98"/>
      <c r="AA136" s="144">
        <f t="shared" si="1"/>
        <v>547.9873045480017</v>
      </c>
      <c r="AC136" s="138"/>
      <c r="AD136" s="138"/>
    </row>
    <row r="137" spans="1:30" ht="19.5" customHeight="1">
      <c r="A137" s="176"/>
      <c r="B137" s="54">
        <v>6</v>
      </c>
      <c r="C137" s="55" t="s">
        <v>64</v>
      </c>
      <c r="D137" s="60">
        <v>120</v>
      </c>
      <c r="E137" s="136">
        <v>33249.546748651017</v>
      </c>
      <c r="F137" s="136">
        <v>0</v>
      </c>
      <c r="G137" s="136">
        <v>0</v>
      </c>
      <c r="H137" s="136">
        <v>0</v>
      </c>
      <c r="I137" s="136">
        <v>0</v>
      </c>
      <c r="J137" s="134">
        <v>0</v>
      </c>
      <c r="K137" s="136">
        <v>3.1162712000002958E-2</v>
      </c>
      <c r="L137" s="136">
        <v>0</v>
      </c>
      <c r="M137" s="136">
        <v>973.28157725237213</v>
      </c>
      <c r="N137" s="136">
        <v>9119.4522267918637</v>
      </c>
      <c r="O137" s="136">
        <v>25103.407261823522</v>
      </c>
      <c r="P137" s="135"/>
      <c r="Q137" s="135"/>
      <c r="R137" s="135"/>
      <c r="S137" s="135"/>
      <c r="T137" s="135"/>
      <c r="U137" s="135"/>
      <c r="V137" s="135"/>
      <c r="W137" s="98"/>
      <c r="X137" s="99"/>
      <c r="Y137" s="99"/>
      <c r="Z137" s="98"/>
      <c r="AA137" s="144">
        <f t="shared" si="1"/>
        <v>8146.1394868274947</v>
      </c>
      <c r="AC137" s="138"/>
      <c r="AD137" s="138"/>
    </row>
    <row r="138" spans="1:30" s="85" customFormat="1" ht="28.5" customHeight="1">
      <c r="A138" s="176" t="s">
        <v>12</v>
      </c>
      <c r="B138" s="52"/>
      <c r="C138" s="53" t="s">
        <v>47</v>
      </c>
      <c r="D138" s="60">
        <v>121</v>
      </c>
      <c r="E138" s="130">
        <v>108510.12779894001</v>
      </c>
      <c r="F138" s="130">
        <v>6833.8304141600001</v>
      </c>
      <c r="G138" s="130">
        <v>1696.99041416</v>
      </c>
      <c r="H138" s="130">
        <v>28028.77167192</v>
      </c>
      <c r="I138" s="130">
        <v>24151.256263710002</v>
      </c>
      <c r="J138" s="131"/>
      <c r="K138" s="130">
        <v>6.6864627299998327</v>
      </c>
      <c r="L138" s="130">
        <v>29.810344399999718</v>
      </c>
      <c r="M138" s="130">
        <v>17673.07407567</v>
      </c>
      <c r="N138" s="130">
        <v>17589.09773745</v>
      </c>
      <c r="O138" s="130">
        <v>87376.038997730007</v>
      </c>
      <c r="P138" s="130">
        <v>71403.74957900001</v>
      </c>
      <c r="Q138" s="130">
        <v>2250.0379686699998</v>
      </c>
      <c r="R138" s="130">
        <v>2250.0379686699998</v>
      </c>
      <c r="S138" s="130">
        <v>213</v>
      </c>
      <c r="T138" s="130">
        <v>208</v>
      </c>
      <c r="U138" s="130">
        <v>14</v>
      </c>
      <c r="V138" s="130">
        <v>14</v>
      </c>
      <c r="W138" s="110">
        <v>7.7649568244950258</v>
      </c>
      <c r="X138" s="110">
        <v>9.7920594518155735</v>
      </c>
      <c r="Y138" s="110">
        <v>17.464873048946931</v>
      </c>
      <c r="Z138" s="110">
        <v>8.9500000000000011</v>
      </c>
      <c r="AA138" s="144">
        <f t="shared" si="1"/>
        <v>21134.088801210004</v>
      </c>
      <c r="AC138" s="138"/>
      <c r="AD138" s="138"/>
    </row>
    <row r="139" spans="1:30" ht="19.5" customHeight="1">
      <c r="A139" s="176"/>
      <c r="B139" s="54">
        <v>1</v>
      </c>
      <c r="C139" s="55" t="s">
        <v>2176</v>
      </c>
      <c r="D139" s="60">
        <v>122</v>
      </c>
      <c r="E139" s="130">
        <v>88906.376932790008</v>
      </c>
      <c r="F139" s="130">
        <v>6833.8304141600001</v>
      </c>
      <c r="G139" s="130">
        <v>1696.99041416</v>
      </c>
      <c r="H139" s="130">
        <v>28002.308987429999</v>
      </c>
      <c r="I139" s="130">
        <v>24124.793579220001</v>
      </c>
      <c r="J139" s="131"/>
      <c r="K139" s="130">
        <v>6.6864627299998327</v>
      </c>
      <c r="L139" s="130">
        <v>29.810344399999718</v>
      </c>
      <c r="M139" s="130">
        <v>4560.5945238200002</v>
      </c>
      <c r="N139" s="130">
        <v>8152.3975364300004</v>
      </c>
      <c r="O139" s="130">
        <v>64122.971465240014</v>
      </c>
      <c r="P139" s="130">
        <v>48150.682046510003</v>
      </c>
      <c r="Q139" s="130">
        <v>1906.9894813799999</v>
      </c>
      <c r="R139" s="130">
        <v>1906.9894813799999</v>
      </c>
      <c r="S139" s="130">
        <v>176</v>
      </c>
      <c r="T139" s="130">
        <v>171</v>
      </c>
      <c r="U139" s="130">
        <v>13</v>
      </c>
      <c r="V139" s="130">
        <v>13</v>
      </c>
      <c r="W139" s="98"/>
      <c r="X139" s="99"/>
      <c r="Y139" s="99"/>
      <c r="Z139" s="98"/>
      <c r="AA139" s="144">
        <f t="shared" si="1"/>
        <v>24783.405467549994</v>
      </c>
      <c r="AC139" s="138"/>
      <c r="AD139" s="138"/>
    </row>
    <row r="140" spans="1:30" ht="19.5" customHeight="1">
      <c r="A140" s="176"/>
      <c r="B140" s="54" t="s">
        <v>30</v>
      </c>
      <c r="C140" s="56" t="s">
        <v>57</v>
      </c>
      <c r="D140" s="60">
        <v>123</v>
      </c>
      <c r="E140" s="136">
        <v>28417.634563280008</v>
      </c>
      <c r="F140" s="136">
        <v>5398.2974690000001</v>
      </c>
      <c r="G140" s="136">
        <v>264.04946900000004</v>
      </c>
      <c r="H140" s="136">
        <v>25522.735940099999</v>
      </c>
      <c r="I140" s="136">
        <v>21790.610005099999</v>
      </c>
      <c r="J140" s="133"/>
      <c r="K140" s="136">
        <v>1.9042619999998325</v>
      </c>
      <c r="L140" s="136">
        <v>29.810344399999718</v>
      </c>
      <c r="M140" s="136">
        <v>3730.8740173999995</v>
      </c>
      <c r="N140" s="136">
        <v>3734.4330174000006</v>
      </c>
      <c r="O140" s="136">
        <v>8261.7310097800037</v>
      </c>
      <c r="P140" s="136">
        <v>3156.6410097800003</v>
      </c>
      <c r="Q140" s="136">
        <v>0</v>
      </c>
      <c r="R140" s="136">
        <v>0</v>
      </c>
      <c r="S140" s="136">
        <v>18</v>
      </c>
      <c r="T140" s="136">
        <v>17</v>
      </c>
      <c r="U140" s="136">
        <v>0</v>
      </c>
      <c r="V140" s="136">
        <v>0</v>
      </c>
      <c r="W140" s="98"/>
      <c r="X140" s="99"/>
      <c r="Y140" s="99"/>
      <c r="Z140" s="98"/>
      <c r="AA140" s="144">
        <f t="shared" si="1"/>
        <v>20155.903553500004</v>
      </c>
      <c r="AC140" s="138"/>
      <c r="AD140" s="138"/>
    </row>
    <row r="141" spans="1:30" ht="19.5" customHeight="1">
      <c r="A141" s="176"/>
      <c r="B141" s="54" t="s">
        <v>31</v>
      </c>
      <c r="C141" s="56" t="s">
        <v>58</v>
      </c>
      <c r="D141" s="60">
        <v>124</v>
      </c>
      <c r="E141" s="136">
        <v>54662.302322050004</v>
      </c>
      <c r="F141" s="136">
        <v>1302.7719451599999</v>
      </c>
      <c r="G141" s="136">
        <v>1300.2409451599999</v>
      </c>
      <c r="H141" s="136">
        <v>2461.3734133500002</v>
      </c>
      <c r="I141" s="136">
        <v>2318.0159401400001</v>
      </c>
      <c r="J141" s="133"/>
      <c r="K141" s="136">
        <v>4.7822007300000005</v>
      </c>
      <c r="L141" s="136">
        <v>0</v>
      </c>
      <c r="M141" s="136">
        <v>829.72050641999999</v>
      </c>
      <c r="N141" s="136">
        <v>1417.96451903</v>
      </c>
      <c r="O141" s="136">
        <v>52920.239041980014</v>
      </c>
      <c r="P141" s="136">
        <v>42053.10062325</v>
      </c>
      <c r="Q141" s="136">
        <v>414.26640380999999</v>
      </c>
      <c r="R141" s="136">
        <v>414.26640380999999</v>
      </c>
      <c r="S141" s="136">
        <v>137</v>
      </c>
      <c r="T141" s="136">
        <v>134</v>
      </c>
      <c r="U141" s="136">
        <v>10</v>
      </c>
      <c r="V141" s="136">
        <v>10</v>
      </c>
      <c r="W141" s="98"/>
      <c r="X141" s="99"/>
      <c r="Y141" s="99"/>
      <c r="Z141" s="98"/>
      <c r="AA141" s="144">
        <f t="shared" si="1"/>
        <v>1742.0632800699896</v>
      </c>
      <c r="AC141" s="138"/>
      <c r="AD141" s="138"/>
    </row>
    <row r="142" spans="1:30" ht="19.5" customHeight="1">
      <c r="A142" s="176"/>
      <c r="B142" s="54" t="s">
        <v>32</v>
      </c>
      <c r="C142" s="56" t="s">
        <v>59</v>
      </c>
      <c r="D142" s="60">
        <v>125</v>
      </c>
      <c r="E142" s="136">
        <v>5826.4400474599997</v>
      </c>
      <c r="F142" s="136">
        <v>132.761</v>
      </c>
      <c r="G142" s="136">
        <v>132.69999999999999</v>
      </c>
      <c r="H142" s="136">
        <v>18.199633980000002</v>
      </c>
      <c r="I142" s="136">
        <v>16.167633980000002</v>
      </c>
      <c r="J142" s="133"/>
      <c r="K142" s="136">
        <v>0</v>
      </c>
      <c r="L142" s="136">
        <v>0</v>
      </c>
      <c r="M142" s="136">
        <v>0</v>
      </c>
      <c r="N142" s="136">
        <v>3000</v>
      </c>
      <c r="O142" s="136">
        <v>2941.0014134800003</v>
      </c>
      <c r="P142" s="136">
        <v>2940.9404134799997</v>
      </c>
      <c r="Q142" s="136">
        <v>1492.72307757</v>
      </c>
      <c r="R142" s="136">
        <v>1492.72307757</v>
      </c>
      <c r="S142" s="136">
        <v>21</v>
      </c>
      <c r="T142" s="136">
        <v>20</v>
      </c>
      <c r="U142" s="136">
        <v>3</v>
      </c>
      <c r="V142" s="136">
        <v>3</v>
      </c>
      <c r="W142" s="98"/>
      <c r="X142" s="99"/>
      <c r="Y142" s="99"/>
      <c r="Z142" s="98"/>
      <c r="AA142" s="144">
        <f t="shared" si="1"/>
        <v>2885.4386339799994</v>
      </c>
      <c r="AC142" s="138"/>
      <c r="AD142" s="138"/>
    </row>
    <row r="143" spans="1:30" ht="19.5" customHeight="1">
      <c r="A143" s="176"/>
      <c r="B143" s="54">
        <v>2</v>
      </c>
      <c r="C143" s="55" t="s">
        <v>2177</v>
      </c>
      <c r="D143" s="60">
        <v>126</v>
      </c>
      <c r="E143" s="136">
        <v>13734.384704570002</v>
      </c>
      <c r="F143" s="136">
        <v>0</v>
      </c>
      <c r="G143" s="136">
        <v>0</v>
      </c>
      <c r="H143" s="136">
        <v>8.4507227900000004</v>
      </c>
      <c r="I143" s="136">
        <v>8.4507227900000004</v>
      </c>
      <c r="J143" s="134">
        <v>0</v>
      </c>
      <c r="K143" s="136">
        <v>0</v>
      </c>
      <c r="L143" s="136">
        <v>0</v>
      </c>
      <c r="M143" s="136">
        <v>11.956857250000001</v>
      </c>
      <c r="N143" s="136">
        <v>9423.6771109100009</v>
      </c>
      <c r="O143" s="136">
        <v>4314.2137281200021</v>
      </c>
      <c r="P143" s="136">
        <v>4314.2137281200003</v>
      </c>
      <c r="Q143" s="136">
        <v>343.04848729000003</v>
      </c>
      <c r="R143" s="136">
        <v>343.04848729000003</v>
      </c>
      <c r="S143" s="136">
        <v>8</v>
      </c>
      <c r="T143" s="136">
        <v>8</v>
      </c>
      <c r="U143" s="136">
        <v>1</v>
      </c>
      <c r="V143" s="136">
        <v>1</v>
      </c>
      <c r="W143" s="98"/>
      <c r="X143" s="99"/>
      <c r="Y143" s="99"/>
      <c r="Z143" s="98"/>
      <c r="AA143" s="144">
        <f t="shared" si="1"/>
        <v>9420.170976450001</v>
      </c>
      <c r="AC143" s="138"/>
      <c r="AD143" s="138"/>
    </row>
    <row r="144" spans="1:30" ht="19.5" customHeight="1">
      <c r="A144" s="176"/>
      <c r="B144" s="54">
        <v>3</v>
      </c>
      <c r="C144" s="55" t="s">
        <v>1792</v>
      </c>
      <c r="D144" s="60">
        <v>127</v>
      </c>
      <c r="E144" s="136">
        <v>1919.9984888400002</v>
      </c>
      <c r="F144" s="136">
        <v>0</v>
      </c>
      <c r="G144" s="136">
        <v>0</v>
      </c>
      <c r="H144" s="136">
        <v>14.977011699999998</v>
      </c>
      <c r="I144" s="136">
        <v>14.977011699999998</v>
      </c>
      <c r="J144" s="134">
        <v>0</v>
      </c>
      <c r="K144" s="136">
        <v>0</v>
      </c>
      <c r="L144" s="136">
        <v>0</v>
      </c>
      <c r="M144" s="136">
        <v>8687.4996044899999</v>
      </c>
      <c r="N144" s="136">
        <v>13.023090109999998</v>
      </c>
      <c r="O144" s="136">
        <v>10579.49799152</v>
      </c>
      <c r="P144" s="136">
        <v>10579.49799152</v>
      </c>
      <c r="Q144" s="136">
        <v>0</v>
      </c>
      <c r="R144" s="136">
        <v>0</v>
      </c>
      <c r="S144" s="136">
        <v>6</v>
      </c>
      <c r="T144" s="136">
        <v>6</v>
      </c>
      <c r="U144" s="136">
        <v>0</v>
      </c>
      <c r="V144" s="136">
        <v>0</v>
      </c>
      <c r="W144" s="98"/>
      <c r="X144" s="99"/>
      <c r="Y144" s="99"/>
      <c r="Z144" s="98"/>
      <c r="AA144" s="144">
        <f t="shared" si="1"/>
        <v>-8659.4995026800007</v>
      </c>
      <c r="AC144" s="138"/>
      <c r="AD144" s="138"/>
    </row>
    <row r="145" spans="1:30" ht="19.5" customHeight="1">
      <c r="A145" s="176"/>
      <c r="B145" s="54">
        <v>4</v>
      </c>
      <c r="C145" s="55" t="s">
        <v>1793</v>
      </c>
      <c r="D145" s="60">
        <v>128</v>
      </c>
      <c r="E145" s="136">
        <v>236.03013514000003</v>
      </c>
      <c r="F145" s="136">
        <v>0</v>
      </c>
      <c r="G145" s="136">
        <v>0</v>
      </c>
      <c r="H145" s="136">
        <v>2.8689499999999999</v>
      </c>
      <c r="I145" s="136">
        <v>2.8689499999999999</v>
      </c>
      <c r="J145" s="134">
        <v>0</v>
      </c>
      <c r="K145" s="136">
        <v>0</v>
      </c>
      <c r="L145" s="136">
        <v>0</v>
      </c>
      <c r="M145" s="136">
        <v>4413.0230901100003</v>
      </c>
      <c r="N145" s="136">
        <v>0</v>
      </c>
      <c r="O145" s="136">
        <v>4646.1842752500006</v>
      </c>
      <c r="P145" s="136">
        <v>4646.1842752500006</v>
      </c>
      <c r="Q145" s="136">
        <v>0</v>
      </c>
      <c r="R145" s="136">
        <v>0</v>
      </c>
      <c r="S145" s="136">
        <v>8</v>
      </c>
      <c r="T145" s="136">
        <v>8</v>
      </c>
      <c r="U145" s="136">
        <v>0</v>
      </c>
      <c r="V145" s="136">
        <v>0</v>
      </c>
      <c r="W145" s="98"/>
      <c r="X145" s="99"/>
      <c r="Y145" s="99"/>
      <c r="Z145" s="98"/>
      <c r="AA145" s="144">
        <f t="shared" si="1"/>
        <v>-4410.1541401100003</v>
      </c>
      <c r="AC145" s="138"/>
      <c r="AD145" s="138"/>
    </row>
    <row r="146" spans="1:30" ht="19.5" customHeight="1">
      <c r="A146" s="176"/>
      <c r="B146" s="54">
        <v>5</v>
      </c>
      <c r="C146" s="55" t="s">
        <v>60</v>
      </c>
      <c r="D146" s="60">
        <v>129</v>
      </c>
      <c r="E146" s="136">
        <v>3713.3375375999999</v>
      </c>
      <c r="F146" s="136">
        <v>0</v>
      </c>
      <c r="G146" s="136">
        <v>0</v>
      </c>
      <c r="H146" s="136">
        <v>0.16599999999999998</v>
      </c>
      <c r="I146" s="136">
        <v>0.16599999999999998</v>
      </c>
      <c r="J146" s="134">
        <v>0</v>
      </c>
      <c r="K146" s="136">
        <v>0</v>
      </c>
      <c r="L146" s="136">
        <v>0</v>
      </c>
      <c r="M146" s="136">
        <v>0</v>
      </c>
      <c r="N146" s="136">
        <v>0</v>
      </c>
      <c r="O146" s="136">
        <v>3713.1715375999997</v>
      </c>
      <c r="P146" s="136">
        <v>3713.1715376000002</v>
      </c>
      <c r="Q146" s="136">
        <v>0</v>
      </c>
      <c r="R146" s="136">
        <v>0</v>
      </c>
      <c r="S146" s="136">
        <v>15</v>
      </c>
      <c r="T146" s="136">
        <v>15</v>
      </c>
      <c r="U146" s="136">
        <v>0</v>
      </c>
      <c r="V146" s="136">
        <v>0</v>
      </c>
      <c r="W146" s="98"/>
      <c r="X146" s="99"/>
      <c r="Y146" s="99"/>
      <c r="Z146" s="98"/>
      <c r="AA146" s="144">
        <f t="shared" si="1"/>
        <v>0.16600000000016735</v>
      </c>
      <c r="AC146" s="138"/>
      <c r="AD146" s="138"/>
    </row>
    <row r="147" spans="1:30" ht="19.5" customHeight="1">
      <c r="A147" s="176"/>
      <c r="B147" s="54">
        <v>6</v>
      </c>
      <c r="C147" s="55" t="s">
        <v>64</v>
      </c>
      <c r="D147" s="60">
        <v>130</v>
      </c>
      <c r="E147" s="136">
        <v>4995.0865044688962</v>
      </c>
      <c r="F147" s="136">
        <v>0</v>
      </c>
      <c r="G147" s="136">
        <v>0</v>
      </c>
      <c r="H147" s="136">
        <v>0</v>
      </c>
      <c r="I147" s="136">
        <v>0</v>
      </c>
      <c r="J147" s="134">
        <v>0</v>
      </c>
      <c r="K147" s="136">
        <v>2.391101E-2</v>
      </c>
      <c r="L147" s="136">
        <v>0</v>
      </c>
      <c r="M147" s="136">
        <v>2785.5612272815993</v>
      </c>
      <c r="N147" s="136">
        <v>177.13503352958656</v>
      </c>
      <c r="O147" s="136">
        <v>7603.5366092309096</v>
      </c>
      <c r="P147" s="135"/>
      <c r="Q147" s="135"/>
      <c r="R147" s="135"/>
      <c r="S147" s="135"/>
      <c r="T147" s="135"/>
      <c r="U147" s="135"/>
      <c r="V147" s="135"/>
      <c r="W147" s="98"/>
      <c r="X147" s="99"/>
      <c r="Y147" s="99"/>
      <c r="Z147" s="98"/>
      <c r="AA147" s="144">
        <f t="shared" ref="AA147:AA210" si="2">E147-O147</f>
        <v>-2608.4501047620133</v>
      </c>
      <c r="AC147" s="138"/>
      <c r="AD147" s="138"/>
    </row>
    <row r="148" spans="1:30" s="85" customFormat="1" ht="28.5" customHeight="1">
      <c r="A148" s="176" t="s">
        <v>18</v>
      </c>
      <c r="B148" s="52"/>
      <c r="C148" s="53" t="s">
        <v>48</v>
      </c>
      <c r="D148" s="60">
        <v>131</v>
      </c>
      <c r="E148" s="130">
        <v>323765.19650150655</v>
      </c>
      <c r="F148" s="130">
        <v>81838.820289970012</v>
      </c>
      <c r="G148" s="130">
        <v>65088.304289969994</v>
      </c>
      <c r="H148" s="130">
        <v>97368.301774792257</v>
      </c>
      <c r="I148" s="130">
        <v>76691.118308669989</v>
      </c>
      <c r="J148" s="131"/>
      <c r="K148" s="130">
        <v>81.274559501466683</v>
      </c>
      <c r="L148" s="130">
        <v>1.0359911200000125</v>
      </c>
      <c r="M148" s="130">
        <v>2268.4748262000007</v>
      </c>
      <c r="N148" s="130">
        <v>2305.551149970001</v>
      </c>
      <c r="O148" s="130">
        <v>308278.8772612958</v>
      </c>
      <c r="P148" s="130">
        <v>131690.04072302999</v>
      </c>
      <c r="Q148" s="130">
        <v>159.61943884000002</v>
      </c>
      <c r="R148" s="130">
        <v>159.61943884000002</v>
      </c>
      <c r="S148" s="130">
        <v>297</v>
      </c>
      <c r="T148" s="130">
        <v>273</v>
      </c>
      <c r="U148" s="130">
        <v>12</v>
      </c>
      <c r="V148" s="130">
        <v>12</v>
      </c>
      <c r="W148" s="110">
        <v>20.648370796891118</v>
      </c>
      <c r="X148" s="110">
        <v>13.819964951796283</v>
      </c>
      <c r="Y148" s="110">
        <v>13.819964951796283</v>
      </c>
      <c r="Z148" s="110">
        <v>0</v>
      </c>
      <c r="AA148" s="144">
        <f t="shared" si="2"/>
        <v>15486.319240210752</v>
      </c>
      <c r="AC148" s="138"/>
      <c r="AD148" s="138"/>
    </row>
    <row r="149" spans="1:30" ht="20.25" customHeight="1">
      <c r="A149" s="176"/>
      <c r="B149" s="54">
        <v>1</v>
      </c>
      <c r="C149" s="55" t="s">
        <v>2176</v>
      </c>
      <c r="D149" s="60">
        <v>132</v>
      </c>
      <c r="E149" s="130">
        <v>167496.37168235649</v>
      </c>
      <c r="F149" s="130">
        <v>81838.820289970012</v>
      </c>
      <c r="G149" s="130">
        <v>65088.304289969994</v>
      </c>
      <c r="H149" s="130">
        <v>97340.730205022264</v>
      </c>
      <c r="I149" s="130">
        <v>76663.546738899997</v>
      </c>
      <c r="J149" s="131"/>
      <c r="K149" s="130">
        <v>15.056572101466578</v>
      </c>
      <c r="L149" s="130">
        <v>0</v>
      </c>
      <c r="M149" s="130">
        <v>2230.9794027300004</v>
      </c>
      <c r="N149" s="130">
        <v>2047.509769160001</v>
      </c>
      <c r="O149" s="130">
        <v>152192.98797297568</v>
      </c>
      <c r="P149" s="130">
        <v>125633.0223725</v>
      </c>
      <c r="Q149" s="130">
        <v>159.61943884000002</v>
      </c>
      <c r="R149" s="130">
        <v>159.61943884000002</v>
      </c>
      <c r="S149" s="130">
        <v>263</v>
      </c>
      <c r="T149" s="130">
        <v>241</v>
      </c>
      <c r="U149" s="130">
        <v>12</v>
      </c>
      <c r="V149" s="130">
        <v>12</v>
      </c>
      <c r="W149" s="98"/>
      <c r="X149" s="99"/>
      <c r="Y149" s="99"/>
      <c r="Z149" s="98"/>
      <c r="AA149" s="144">
        <f t="shared" si="2"/>
        <v>15303.383709380811</v>
      </c>
      <c r="AC149" s="138"/>
      <c r="AD149" s="138"/>
    </row>
    <row r="150" spans="1:30" ht="20.25" customHeight="1">
      <c r="A150" s="176"/>
      <c r="B150" s="54" t="s">
        <v>30</v>
      </c>
      <c r="C150" s="56" t="s">
        <v>57</v>
      </c>
      <c r="D150" s="60">
        <v>133</v>
      </c>
      <c r="E150" s="136">
        <v>26922.960881258998</v>
      </c>
      <c r="F150" s="136">
        <v>13484.25187591</v>
      </c>
      <c r="G150" s="136">
        <v>13484.25187591</v>
      </c>
      <c r="H150" s="136">
        <v>32448.126551032266</v>
      </c>
      <c r="I150" s="136">
        <v>32441.251601600001</v>
      </c>
      <c r="J150" s="133"/>
      <c r="K150" s="136">
        <v>0.1982108142665798</v>
      </c>
      <c r="L150" s="136">
        <v>0</v>
      </c>
      <c r="M150" s="136">
        <v>1700</v>
      </c>
      <c r="N150" s="136">
        <v>1961.1445194299999</v>
      </c>
      <c r="O150" s="136">
        <v>7698.1398975209968</v>
      </c>
      <c r="P150" s="136">
        <v>7241.9241429799995</v>
      </c>
      <c r="Q150" s="136">
        <v>0</v>
      </c>
      <c r="R150" s="136">
        <v>0</v>
      </c>
      <c r="S150" s="136">
        <v>33</v>
      </c>
      <c r="T150" s="136">
        <v>18</v>
      </c>
      <c r="U150" s="136">
        <v>0</v>
      </c>
      <c r="V150" s="136">
        <v>0</v>
      </c>
      <c r="W150" s="98"/>
      <c r="X150" s="99"/>
      <c r="Y150" s="99"/>
      <c r="Z150" s="98"/>
      <c r="AA150" s="144">
        <f t="shared" si="2"/>
        <v>19224.820983738002</v>
      </c>
      <c r="AC150" s="138"/>
      <c r="AD150" s="138"/>
    </row>
    <row r="151" spans="1:30" ht="20.25" customHeight="1">
      <c r="A151" s="176"/>
      <c r="B151" s="54" t="s">
        <v>31</v>
      </c>
      <c r="C151" s="56" t="s">
        <v>58</v>
      </c>
      <c r="D151" s="60">
        <v>134</v>
      </c>
      <c r="E151" s="136">
        <v>113257.29187011748</v>
      </c>
      <c r="F151" s="136">
        <v>44494.998414059999</v>
      </c>
      <c r="G151" s="136">
        <v>42616.645414059996</v>
      </c>
      <c r="H151" s="136">
        <v>38498.872389629993</v>
      </c>
      <c r="I151" s="136">
        <v>36517.794872940001</v>
      </c>
      <c r="J151" s="133"/>
      <c r="K151" s="136">
        <v>13.823361287199999</v>
      </c>
      <c r="L151" s="136">
        <v>0</v>
      </c>
      <c r="M151" s="136">
        <v>369.50699160000073</v>
      </c>
      <c r="N151" s="136">
        <v>77.380785050001123</v>
      </c>
      <c r="O151" s="136">
        <v>119559.36746238467</v>
      </c>
      <c r="P151" s="136">
        <v>96667.48461644999</v>
      </c>
      <c r="Q151" s="136">
        <v>143.35035564</v>
      </c>
      <c r="R151" s="136">
        <v>143.35035564</v>
      </c>
      <c r="S151" s="136">
        <v>187</v>
      </c>
      <c r="T151" s="136">
        <v>183</v>
      </c>
      <c r="U151" s="136">
        <v>10</v>
      </c>
      <c r="V151" s="136">
        <v>10</v>
      </c>
      <c r="W151" s="98"/>
      <c r="X151" s="99"/>
      <c r="Y151" s="99"/>
      <c r="Z151" s="98"/>
      <c r="AA151" s="144">
        <f t="shared" si="2"/>
        <v>-6302.075592267196</v>
      </c>
      <c r="AC151" s="138"/>
      <c r="AD151" s="138"/>
    </row>
    <row r="152" spans="1:30" ht="20.25" customHeight="1">
      <c r="A152" s="176"/>
      <c r="B152" s="54" t="s">
        <v>32</v>
      </c>
      <c r="C152" s="56" t="s">
        <v>59</v>
      </c>
      <c r="D152" s="60">
        <v>135</v>
      </c>
      <c r="E152" s="136">
        <v>27316.118930980007</v>
      </c>
      <c r="F152" s="136">
        <v>23859.57</v>
      </c>
      <c r="G152" s="136">
        <v>8987.4069999999992</v>
      </c>
      <c r="H152" s="136">
        <v>26393.731264359998</v>
      </c>
      <c r="I152" s="136">
        <v>7704.5002643600001</v>
      </c>
      <c r="J152" s="133"/>
      <c r="K152" s="136">
        <v>1.0349999999999999</v>
      </c>
      <c r="L152" s="136">
        <v>0</v>
      </c>
      <c r="M152" s="136">
        <v>161.47241113000001</v>
      </c>
      <c r="N152" s="136">
        <v>8.9844646800000021</v>
      </c>
      <c r="O152" s="136">
        <v>24935.480613070002</v>
      </c>
      <c r="P152" s="136">
        <v>21723.61361307</v>
      </c>
      <c r="Q152" s="136">
        <v>16.269083200000001</v>
      </c>
      <c r="R152" s="136">
        <v>16.269083200000001</v>
      </c>
      <c r="S152" s="136">
        <v>43</v>
      </c>
      <c r="T152" s="136">
        <v>40</v>
      </c>
      <c r="U152" s="136">
        <v>2</v>
      </c>
      <c r="V152" s="136">
        <v>2</v>
      </c>
      <c r="W152" s="98"/>
      <c r="X152" s="99"/>
      <c r="Y152" s="99"/>
      <c r="Z152" s="98"/>
      <c r="AA152" s="144">
        <f t="shared" si="2"/>
        <v>2380.6383179100048</v>
      </c>
      <c r="AC152" s="138"/>
      <c r="AD152" s="138"/>
    </row>
    <row r="153" spans="1:30" ht="20.25" customHeight="1">
      <c r="A153" s="176"/>
      <c r="B153" s="54">
        <v>2</v>
      </c>
      <c r="C153" s="55" t="s">
        <v>2177</v>
      </c>
      <c r="D153" s="60">
        <v>136</v>
      </c>
      <c r="E153" s="136">
        <v>150679.65944552005</v>
      </c>
      <c r="F153" s="136">
        <v>0</v>
      </c>
      <c r="G153" s="136">
        <v>0</v>
      </c>
      <c r="H153" s="136">
        <v>26.61790577</v>
      </c>
      <c r="I153" s="136">
        <v>26.61790577</v>
      </c>
      <c r="J153" s="134">
        <v>0</v>
      </c>
      <c r="K153" s="136">
        <v>64.748000000000005</v>
      </c>
      <c r="L153" s="136">
        <v>0</v>
      </c>
      <c r="M153" s="136">
        <v>11.82821923</v>
      </c>
      <c r="N153" s="136">
        <v>210.86179034000003</v>
      </c>
      <c r="O153" s="136">
        <v>150518.75596864006</v>
      </c>
      <c r="P153" s="136">
        <v>1488.8009686399998</v>
      </c>
      <c r="Q153" s="136">
        <v>0</v>
      </c>
      <c r="R153" s="136">
        <v>0</v>
      </c>
      <c r="S153" s="136">
        <v>7</v>
      </c>
      <c r="T153" s="136">
        <v>6</v>
      </c>
      <c r="U153" s="136">
        <v>0</v>
      </c>
      <c r="V153" s="136">
        <v>0</v>
      </c>
      <c r="W153" s="98"/>
      <c r="X153" s="99"/>
      <c r="Y153" s="99"/>
      <c r="Z153" s="98"/>
      <c r="AA153" s="144">
        <f t="shared" si="2"/>
        <v>160.90347687999019</v>
      </c>
      <c r="AC153" s="138"/>
      <c r="AD153" s="138"/>
    </row>
    <row r="154" spans="1:30" ht="20.25" customHeight="1">
      <c r="A154" s="176"/>
      <c r="B154" s="54">
        <v>3</v>
      </c>
      <c r="C154" s="55" t="s">
        <v>1792</v>
      </c>
      <c r="D154" s="60">
        <v>137</v>
      </c>
      <c r="E154" s="136">
        <v>455.73053244000027</v>
      </c>
      <c r="F154" s="136">
        <v>0</v>
      </c>
      <c r="G154" s="136">
        <v>0</v>
      </c>
      <c r="H154" s="136">
        <v>0.67366400000000004</v>
      </c>
      <c r="I154" s="136">
        <v>0.67366400000000004</v>
      </c>
      <c r="J154" s="134">
        <v>0</v>
      </c>
      <c r="K154" s="136">
        <v>0</v>
      </c>
      <c r="L154" s="136">
        <v>0</v>
      </c>
      <c r="M154" s="136">
        <v>0.66720424</v>
      </c>
      <c r="N154" s="136">
        <v>47.179590469999994</v>
      </c>
      <c r="O154" s="136">
        <v>408.5444822100003</v>
      </c>
      <c r="P154" s="136">
        <v>408.54448221000001</v>
      </c>
      <c r="Q154" s="136">
        <v>0</v>
      </c>
      <c r="R154" s="136">
        <v>0</v>
      </c>
      <c r="S154" s="136">
        <v>6</v>
      </c>
      <c r="T154" s="136">
        <v>6</v>
      </c>
      <c r="U154" s="136">
        <v>0</v>
      </c>
      <c r="V154" s="136">
        <v>0</v>
      </c>
      <c r="W154" s="98"/>
      <c r="X154" s="99"/>
      <c r="Y154" s="99"/>
      <c r="Z154" s="98"/>
      <c r="AA154" s="144">
        <f t="shared" si="2"/>
        <v>47.186050229999978</v>
      </c>
      <c r="AC154" s="138"/>
      <c r="AD154" s="138"/>
    </row>
    <row r="155" spans="1:30" ht="20.25" customHeight="1">
      <c r="A155" s="176"/>
      <c r="B155" s="54">
        <v>4</v>
      </c>
      <c r="C155" s="55" t="s">
        <v>1793</v>
      </c>
      <c r="D155" s="60">
        <v>138</v>
      </c>
      <c r="E155" s="136">
        <v>2327.2779052299998</v>
      </c>
      <c r="F155" s="136">
        <v>0</v>
      </c>
      <c r="G155" s="136">
        <v>0</v>
      </c>
      <c r="H155" s="136">
        <v>0</v>
      </c>
      <c r="I155" s="136">
        <v>0</v>
      </c>
      <c r="J155" s="134">
        <v>0</v>
      </c>
      <c r="K155" s="136">
        <v>1.4699874000000954</v>
      </c>
      <c r="L155" s="136">
        <v>1.0359911200000125</v>
      </c>
      <c r="M155" s="136">
        <v>25</v>
      </c>
      <c r="N155" s="136">
        <v>1.0902390101819037E-13</v>
      </c>
      <c r="O155" s="136">
        <v>2352.7119015099997</v>
      </c>
      <c r="P155" s="136">
        <v>1353.7959637199999</v>
      </c>
      <c r="Q155" s="136">
        <v>0</v>
      </c>
      <c r="R155" s="136">
        <v>0</v>
      </c>
      <c r="S155" s="136">
        <v>6</v>
      </c>
      <c r="T155" s="136">
        <v>5</v>
      </c>
      <c r="U155" s="136">
        <v>0</v>
      </c>
      <c r="V155" s="136">
        <v>0</v>
      </c>
      <c r="W155" s="98"/>
      <c r="X155" s="99"/>
      <c r="Y155" s="99"/>
      <c r="Z155" s="98"/>
      <c r="AA155" s="144">
        <f t="shared" si="2"/>
        <v>-25.433996279999974</v>
      </c>
      <c r="AC155" s="138"/>
      <c r="AD155" s="138"/>
    </row>
    <row r="156" spans="1:30" ht="20.25" customHeight="1">
      <c r="A156" s="176"/>
      <c r="B156" s="54">
        <v>5</v>
      </c>
      <c r="C156" s="55" t="s">
        <v>60</v>
      </c>
      <c r="D156" s="60">
        <v>139</v>
      </c>
      <c r="E156" s="136">
        <v>2806.1569359600003</v>
      </c>
      <c r="F156" s="136">
        <v>0</v>
      </c>
      <c r="G156" s="136">
        <v>0</v>
      </c>
      <c r="H156" s="136">
        <v>0.28000000000000003</v>
      </c>
      <c r="I156" s="136">
        <v>0.28000000000000003</v>
      </c>
      <c r="J156" s="134">
        <v>0</v>
      </c>
      <c r="K156" s="136">
        <v>0</v>
      </c>
      <c r="L156" s="136">
        <v>0</v>
      </c>
      <c r="M156" s="136">
        <v>0</v>
      </c>
      <c r="N156" s="136">
        <v>0</v>
      </c>
      <c r="O156" s="136">
        <v>2805.8769359600001</v>
      </c>
      <c r="P156" s="136">
        <v>2805.8769359600001</v>
      </c>
      <c r="Q156" s="136">
        <v>0</v>
      </c>
      <c r="R156" s="136">
        <v>0</v>
      </c>
      <c r="S156" s="136">
        <v>15</v>
      </c>
      <c r="T156" s="136">
        <v>15</v>
      </c>
      <c r="U156" s="136">
        <v>0</v>
      </c>
      <c r="V156" s="136">
        <v>0</v>
      </c>
      <c r="W156" s="98"/>
      <c r="X156" s="99"/>
      <c r="Y156" s="99"/>
      <c r="Z156" s="98"/>
      <c r="AA156" s="144">
        <f t="shared" si="2"/>
        <v>0.28000000000020009</v>
      </c>
      <c r="AC156" s="138"/>
      <c r="AD156" s="138"/>
    </row>
    <row r="157" spans="1:30" ht="20.25" customHeight="1">
      <c r="A157" s="176"/>
      <c r="B157" s="54">
        <v>6</v>
      </c>
      <c r="C157" s="55" t="s">
        <v>64</v>
      </c>
      <c r="D157" s="60">
        <v>140</v>
      </c>
      <c r="E157" s="136">
        <v>41903.22985648457</v>
      </c>
      <c r="F157" s="136">
        <v>0</v>
      </c>
      <c r="G157" s="136">
        <v>0</v>
      </c>
      <c r="H157" s="136">
        <v>0</v>
      </c>
      <c r="I157" s="136">
        <v>0</v>
      </c>
      <c r="J157" s="134">
        <v>0</v>
      </c>
      <c r="K157" s="136">
        <v>1.23068016E-2</v>
      </c>
      <c r="L157" s="136">
        <v>0</v>
      </c>
      <c r="M157" s="136">
        <v>92.371412254456288</v>
      </c>
      <c r="N157" s="136">
        <v>194.15915246253149</v>
      </c>
      <c r="O157" s="136">
        <v>41801.454423078103</v>
      </c>
      <c r="P157" s="135"/>
      <c r="Q157" s="135"/>
      <c r="R157" s="135"/>
      <c r="S157" s="135"/>
      <c r="T157" s="135"/>
      <c r="U157" s="135"/>
      <c r="V157" s="135"/>
      <c r="W157" s="98"/>
      <c r="X157" s="99"/>
      <c r="Y157" s="99"/>
      <c r="Z157" s="98"/>
      <c r="AA157" s="144">
        <f t="shared" si="2"/>
        <v>101.77543340646662</v>
      </c>
      <c r="AC157" s="138"/>
      <c r="AD157" s="138"/>
    </row>
    <row r="158" spans="1:30" s="85" customFormat="1" ht="31.5" customHeight="1">
      <c r="A158" s="176" t="s">
        <v>13</v>
      </c>
      <c r="B158" s="52"/>
      <c r="C158" s="58" t="s">
        <v>50</v>
      </c>
      <c r="D158" s="60">
        <v>141</v>
      </c>
      <c r="E158" s="130">
        <v>2074851.3430023401</v>
      </c>
      <c r="F158" s="130">
        <v>89439.744645739876</v>
      </c>
      <c r="G158" s="130">
        <v>89439.744645739876</v>
      </c>
      <c r="H158" s="130">
        <v>35855.977578856939</v>
      </c>
      <c r="I158" s="130">
        <v>34402.656006788813</v>
      </c>
      <c r="J158" s="131"/>
      <c r="K158" s="130">
        <v>19.205569750708477</v>
      </c>
      <c r="L158" s="130">
        <v>3.4184914921000003</v>
      </c>
      <c r="M158" s="130">
        <v>53699.369747568438</v>
      </c>
      <c r="N158" s="130">
        <v>53319.636902030281</v>
      </c>
      <c r="O158" s="130">
        <v>2128741.0260788244</v>
      </c>
      <c r="P158" s="130">
        <v>2084993.7081013203</v>
      </c>
      <c r="Q158" s="130">
        <v>139557.03807081998</v>
      </c>
      <c r="R158" s="130">
        <v>139557.03807081998</v>
      </c>
      <c r="S158" s="130">
        <v>36470</v>
      </c>
      <c r="T158" s="130">
        <v>36417</v>
      </c>
      <c r="U158" s="130">
        <v>2371</v>
      </c>
      <c r="V158" s="130">
        <v>2371</v>
      </c>
      <c r="W158" s="110">
        <v>167.1978730404818</v>
      </c>
      <c r="X158" s="110">
        <v>14.082440736649843</v>
      </c>
      <c r="Y158" s="110">
        <v>14.082440736649843</v>
      </c>
      <c r="Z158" s="110">
        <v>0</v>
      </c>
      <c r="AA158" s="144">
        <f t="shared" si="2"/>
        <v>-53889.683076484362</v>
      </c>
      <c r="AC158" s="138"/>
      <c r="AD158" s="138"/>
    </row>
    <row r="159" spans="1:30" ht="20.25" customHeight="1">
      <c r="A159" s="176"/>
      <c r="B159" s="54">
        <v>1</v>
      </c>
      <c r="C159" s="55" t="s">
        <v>2176</v>
      </c>
      <c r="D159" s="60">
        <v>142</v>
      </c>
      <c r="E159" s="130">
        <v>1845861.4052484995</v>
      </c>
      <c r="F159" s="130">
        <v>89439.744645739876</v>
      </c>
      <c r="G159" s="130">
        <v>89439.744645739876</v>
      </c>
      <c r="H159" s="130">
        <v>32575.513066086532</v>
      </c>
      <c r="I159" s="130">
        <v>31126.651369558818</v>
      </c>
      <c r="J159" s="131"/>
      <c r="K159" s="130">
        <v>8.1242284227083683</v>
      </c>
      <c r="L159" s="130">
        <v>0</v>
      </c>
      <c r="M159" s="130">
        <v>5167.9724890194302</v>
      </c>
      <c r="N159" s="130">
        <v>20644.650406049288</v>
      </c>
      <c r="O159" s="130">
        <v>1887257.0831395457</v>
      </c>
      <c r="P159" s="130">
        <v>1869205.6687128304</v>
      </c>
      <c r="Q159" s="130">
        <v>136540.15537823999</v>
      </c>
      <c r="R159" s="130">
        <v>136540.15537823999</v>
      </c>
      <c r="S159" s="130">
        <v>34139</v>
      </c>
      <c r="T159" s="130">
        <v>34112</v>
      </c>
      <c r="U159" s="130">
        <v>2352</v>
      </c>
      <c r="V159" s="130">
        <v>2352</v>
      </c>
      <c r="W159" s="98"/>
      <c r="X159" s="99"/>
      <c r="Y159" s="99"/>
      <c r="Z159" s="98"/>
      <c r="AA159" s="144">
        <f t="shared" si="2"/>
        <v>-41395.677891046274</v>
      </c>
      <c r="AC159" s="138"/>
      <c r="AD159" s="138"/>
    </row>
    <row r="160" spans="1:30" ht="20.25" customHeight="1">
      <c r="A160" s="176"/>
      <c r="B160" s="54" t="s">
        <v>30</v>
      </c>
      <c r="C160" s="56" t="s">
        <v>57</v>
      </c>
      <c r="D160" s="60">
        <v>143</v>
      </c>
      <c r="E160" s="136">
        <v>2175.9775888200002</v>
      </c>
      <c r="F160" s="136">
        <v>185.2</v>
      </c>
      <c r="G160" s="136">
        <v>185.2</v>
      </c>
      <c r="H160" s="136">
        <v>413.87476041999997</v>
      </c>
      <c r="I160" s="136">
        <v>156.78643997</v>
      </c>
      <c r="J160" s="133"/>
      <c r="K160" s="136">
        <v>0.22312404000007291</v>
      </c>
      <c r="L160" s="136">
        <v>0</v>
      </c>
      <c r="M160" s="136">
        <v>1.4210854715202004E-14</v>
      </c>
      <c r="N160" s="136">
        <v>1.7763568394002505E-15</v>
      </c>
      <c r="O160" s="136">
        <v>1947.5259524400001</v>
      </c>
      <c r="P160" s="136">
        <v>1681.2412214400001</v>
      </c>
      <c r="Q160" s="136">
        <v>10.975791020000001</v>
      </c>
      <c r="R160" s="136">
        <v>10.975791020000001</v>
      </c>
      <c r="S160" s="136">
        <v>30</v>
      </c>
      <c r="T160" s="136">
        <v>29</v>
      </c>
      <c r="U160" s="136">
        <v>2</v>
      </c>
      <c r="V160" s="136">
        <v>2</v>
      </c>
      <c r="W160" s="98"/>
      <c r="X160" s="99"/>
      <c r="Y160" s="99"/>
      <c r="Z160" s="98"/>
      <c r="AA160" s="144">
        <f t="shared" si="2"/>
        <v>228.45163638000008</v>
      </c>
      <c r="AC160" s="138"/>
      <c r="AD160" s="138"/>
    </row>
    <row r="161" spans="1:30" ht="20.25" customHeight="1">
      <c r="A161" s="176"/>
      <c r="B161" s="54" t="s">
        <v>31</v>
      </c>
      <c r="C161" s="56" t="s">
        <v>58</v>
      </c>
      <c r="D161" s="60">
        <v>144</v>
      </c>
      <c r="E161" s="136">
        <v>166396.55221006885</v>
      </c>
      <c r="F161" s="136">
        <v>14643.074042740001</v>
      </c>
      <c r="G161" s="136">
        <v>14643.074042740001</v>
      </c>
      <c r="H161" s="136">
        <v>7275.6266986000001</v>
      </c>
      <c r="I161" s="136">
        <v>7049.6675692300005</v>
      </c>
      <c r="J161" s="133"/>
      <c r="K161" s="136">
        <v>1.2856513091999999</v>
      </c>
      <c r="L161" s="136">
        <v>0</v>
      </c>
      <c r="M161" s="136">
        <v>1173.6040263900036</v>
      </c>
      <c r="N161" s="136">
        <v>16793.18023147</v>
      </c>
      <c r="O161" s="136">
        <v>158145.70900043804</v>
      </c>
      <c r="P161" s="136">
        <v>155360.11718713999</v>
      </c>
      <c r="Q161" s="136">
        <v>7367.0044805899997</v>
      </c>
      <c r="R161" s="136">
        <v>7367.0044805899997</v>
      </c>
      <c r="S161" s="136">
        <v>2577</v>
      </c>
      <c r="T161" s="136">
        <v>2576</v>
      </c>
      <c r="U161" s="136">
        <v>163</v>
      </c>
      <c r="V161" s="136">
        <v>163</v>
      </c>
      <c r="W161" s="98"/>
      <c r="X161" s="99"/>
      <c r="Y161" s="99"/>
      <c r="Z161" s="98"/>
      <c r="AA161" s="144">
        <f t="shared" si="2"/>
        <v>8250.8432096308097</v>
      </c>
      <c r="AC161" s="138"/>
      <c r="AD161" s="138"/>
    </row>
    <row r="162" spans="1:30" ht="20.25" customHeight="1">
      <c r="A162" s="176"/>
      <c r="B162" s="54" t="s">
        <v>32</v>
      </c>
      <c r="C162" s="56" t="s">
        <v>59</v>
      </c>
      <c r="D162" s="60">
        <v>145</v>
      </c>
      <c r="E162" s="136">
        <v>1677288.8754496106</v>
      </c>
      <c r="F162" s="136">
        <v>74611.470602999878</v>
      </c>
      <c r="G162" s="136">
        <v>74611.470602999878</v>
      </c>
      <c r="H162" s="136">
        <v>24886.011607066532</v>
      </c>
      <c r="I162" s="136">
        <v>23920.197360358819</v>
      </c>
      <c r="J162" s="133"/>
      <c r="K162" s="136">
        <v>6.615453073508295</v>
      </c>
      <c r="L162" s="136">
        <v>0</v>
      </c>
      <c r="M162" s="136">
        <v>3994.3684626294262</v>
      </c>
      <c r="N162" s="136">
        <v>3851.4701745792886</v>
      </c>
      <c r="O162" s="136">
        <v>1727163.8481866678</v>
      </c>
      <c r="P162" s="136">
        <v>1712164.3103042503</v>
      </c>
      <c r="Q162" s="136">
        <v>129162.17510662999</v>
      </c>
      <c r="R162" s="136">
        <v>129162.17510662999</v>
      </c>
      <c r="S162" s="136">
        <v>31532</v>
      </c>
      <c r="T162" s="136">
        <v>31507</v>
      </c>
      <c r="U162" s="136">
        <v>2187</v>
      </c>
      <c r="V162" s="136">
        <v>2187</v>
      </c>
      <c r="W162" s="98"/>
      <c r="X162" s="99"/>
      <c r="Y162" s="99"/>
      <c r="Z162" s="98"/>
      <c r="AA162" s="144">
        <f t="shared" si="2"/>
        <v>-49874.972737057135</v>
      </c>
      <c r="AC162" s="138"/>
      <c r="AD162" s="138"/>
    </row>
    <row r="163" spans="1:30" ht="20.25" customHeight="1">
      <c r="A163" s="176"/>
      <c r="B163" s="54">
        <v>2</v>
      </c>
      <c r="C163" s="55" t="s">
        <v>2177</v>
      </c>
      <c r="D163" s="60">
        <v>146</v>
      </c>
      <c r="E163" s="136">
        <v>60947.221314653012</v>
      </c>
      <c r="F163" s="136">
        <v>0</v>
      </c>
      <c r="G163" s="136">
        <v>0</v>
      </c>
      <c r="H163" s="136">
        <v>1417.9121429321003</v>
      </c>
      <c r="I163" s="136">
        <v>1414.3513653000002</v>
      </c>
      <c r="J163" s="134">
        <v>0</v>
      </c>
      <c r="K163" s="136">
        <v>0.82064479740000895</v>
      </c>
      <c r="L163" s="136">
        <v>3.4184914921000003</v>
      </c>
      <c r="M163" s="136">
        <v>6164.6382671680012</v>
      </c>
      <c r="N163" s="136">
        <v>24244.941695471</v>
      </c>
      <c r="O163" s="136">
        <v>41446.407896723213</v>
      </c>
      <c r="P163" s="136">
        <v>39368.006943140004</v>
      </c>
      <c r="Q163" s="136">
        <v>1148.6310216500001</v>
      </c>
      <c r="R163" s="136">
        <v>1148.6310216500001</v>
      </c>
      <c r="S163" s="136">
        <v>638</v>
      </c>
      <c r="T163" s="136">
        <v>633</v>
      </c>
      <c r="U163" s="136">
        <v>11</v>
      </c>
      <c r="V163" s="136">
        <v>11</v>
      </c>
      <c r="W163" s="98"/>
      <c r="X163" s="99"/>
      <c r="Y163" s="99"/>
      <c r="Z163" s="98"/>
      <c r="AA163" s="144">
        <f t="shared" si="2"/>
        <v>19500.813417929799</v>
      </c>
      <c r="AC163" s="138"/>
      <c r="AD163" s="138"/>
    </row>
    <row r="164" spans="1:30" ht="20.25" customHeight="1">
      <c r="A164" s="176"/>
      <c r="B164" s="54">
        <v>3</v>
      </c>
      <c r="C164" s="55" t="s">
        <v>1792</v>
      </c>
      <c r="D164" s="60">
        <v>147</v>
      </c>
      <c r="E164" s="136">
        <v>27657.115534719003</v>
      </c>
      <c r="F164" s="136">
        <v>0</v>
      </c>
      <c r="G164" s="136">
        <v>0</v>
      </c>
      <c r="H164" s="136">
        <v>705.40310233999992</v>
      </c>
      <c r="I164" s="136">
        <v>705.40310233999992</v>
      </c>
      <c r="J164" s="134">
        <v>0</v>
      </c>
      <c r="K164" s="136">
        <v>0.61815312099999997</v>
      </c>
      <c r="L164" s="136">
        <v>0</v>
      </c>
      <c r="M164" s="136">
        <v>29490.937416250006</v>
      </c>
      <c r="N164" s="136">
        <v>5917.0389183299985</v>
      </c>
      <c r="O164" s="136">
        <v>50526.22908342001</v>
      </c>
      <c r="P164" s="136">
        <v>49103.444992360004</v>
      </c>
      <c r="Q164" s="136">
        <v>0</v>
      </c>
      <c r="R164" s="136">
        <v>0</v>
      </c>
      <c r="S164" s="136">
        <v>388</v>
      </c>
      <c r="T164" s="136">
        <v>385</v>
      </c>
      <c r="U164" s="136">
        <v>0</v>
      </c>
      <c r="V164" s="136">
        <v>0</v>
      </c>
      <c r="W164" s="98"/>
      <c r="X164" s="99"/>
      <c r="Y164" s="99"/>
      <c r="Z164" s="98"/>
      <c r="AA164" s="144">
        <f t="shared" si="2"/>
        <v>-22869.113548701007</v>
      </c>
      <c r="AC164" s="138"/>
      <c r="AD164" s="138"/>
    </row>
    <row r="165" spans="1:30" ht="20.25" customHeight="1">
      <c r="A165" s="176"/>
      <c r="B165" s="54">
        <v>4</v>
      </c>
      <c r="C165" s="55" t="s">
        <v>1793</v>
      </c>
      <c r="D165" s="60">
        <v>148</v>
      </c>
      <c r="E165" s="136">
        <v>30753.732777282297</v>
      </c>
      <c r="F165" s="136">
        <v>0</v>
      </c>
      <c r="G165" s="136">
        <v>0</v>
      </c>
      <c r="H165" s="136">
        <v>723.55966759</v>
      </c>
      <c r="I165" s="136">
        <v>723.55966759</v>
      </c>
      <c r="J165" s="134">
        <v>0</v>
      </c>
      <c r="K165" s="136">
        <v>2.608499072400011</v>
      </c>
      <c r="L165" s="136">
        <v>0</v>
      </c>
      <c r="M165" s="136">
        <v>11665.715452601002</v>
      </c>
      <c r="N165" s="136">
        <v>1817.4974477100002</v>
      </c>
      <c r="O165" s="136">
        <v>39880.999613655702</v>
      </c>
      <c r="P165" s="136">
        <v>33877.202526909998</v>
      </c>
      <c r="Q165" s="136">
        <v>1351.58940889</v>
      </c>
      <c r="R165" s="136">
        <v>1351.58940889</v>
      </c>
      <c r="S165" s="136">
        <v>495</v>
      </c>
      <c r="T165" s="136">
        <v>493</v>
      </c>
      <c r="U165" s="136">
        <v>4</v>
      </c>
      <c r="V165" s="136">
        <v>4</v>
      </c>
      <c r="W165" s="98"/>
      <c r="X165" s="99"/>
      <c r="Y165" s="99"/>
      <c r="Z165" s="98"/>
      <c r="AA165" s="144">
        <f t="shared" si="2"/>
        <v>-9127.2668363734047</v>
      </c>
      <c r="AC165" s="138"/>
      <c r="AD165" s="138"/>
    </row>
    <row r="166" spans="1:30" ht="20.25" customHeight="1">
      <c r="A166" s="176"/>
      <c r="B166" s="54">
        <v>5</v>
      </c>
      <c r="C166" s="55" t="s">
        <v>60</v>
      </c>
      <c r="D166" s="60">
        <v>149</v>
      </c>
      <c r="E166" s="136">
        <v>109631.86812718608</v>
      </c>
      <c r="F166" s="136">
        <v>0</v>
      </c>
      <c r="G166" s="136">
        <v>0</v>
      </c>
      <c r="H166" s="136">
        <v>433.58959990829999</v>
      </c>
      <c r="I166" s="136">
        <v>432.69050199999998</v>
      </c>
      <c r="J166" s="134">
        <v>89.603914195299993</v>
      </c>
      <c r="K166" s="136">
        <v>7.0340443372000889</v>
      </c>
      <c r="L166" s="136">
        <v>0</v>
      </c>
      <c r="M166" s="136">
        <v>1210.1061225300027</v>
      </c>
      <c r="N166" s="136">
        <v>695.50843447</v>
      </c>
      <c r="O166" s="136">
        <v>109630.30634547968</v>
      </c>
      <c r="P166" s="136">
        <v>93439.384926079991</v>
      </c>
      <c r="Q166" s="136">
        <v>516.66226203999997</v>
      </c>
      <c r="R166" s="136">
        <v>516.66226203999997</v>
      </c>
      <c r="S166" s="136">
        <v>810</v>
      </c>
      <c r="T166" s="136">
        <v>794</v>
      </c>
      <c r="U166" s="136">
        <v>4</v>
      </c>
      <c r="V166" s="136">
        <v>4</v>
      </c>
      <c r="W166" s="98"/>
      <c r="X166" s="99"/>
      <c r="Y166" s="99"/>
      <c r="Z166" s="98"/>
      <c r="AA166" s="144">
        <f t="shared" si="2"/>
        <v>1.5617817064048722</v>
      </c>
      <c r="AC166" s="138"/>
      <c r="AD166" s="138"/>
    </row>
    <row r="167" spans="1:30" ht="20.25" customHeight="1">
      <c r="A167" s="176"/>
      <c r="B167" s="54">
        <v>6</v>
      </c>
      <c r="C167" s="55" t="s">
        <v>64</v>
      </c>
      <c r="D167" s="60">
        <v>150</v>
      </c>
      <c r="E167" s="136">
        <v>133992.1003004325</v>
      </c>
      <c r="F167" s="136">
        <v>0</v>
      </c>
      <c r="G167" s="136">
        <v>0</v>
      </c>
      <c r="H167" s="136">
        <v>0</v>
      </c>
      <c r="I167" s="136">
        <v>0</v>
      </c>
      <c r="J167" s="134">
        <v>89.603914195299993</v>
      </c>
      <c r="K167" s="136">
        <v>1.0754074719283691</v>
      </c>
      <c r="L167" s="136">
        <v>3.4032923250000006E-2</v>
      </c>
      <c r="M167" s="136">
        <v>9719.1511731732298</v>
      </c>
      <c r="N167" s="136">
        <v>3652.2947094799547</v>
      </c>
      <c r="O167" s="136">
        <v>139970.39422447915</v>
      </c>
      <c r="P167" s="135"/>
      <c r="Q167" s="135"/>
      <c r="R167" s="135"/>
      <c r="S167" s="135"/>
      <c r="T167" s="135"/>
      <c r="U167" s="135"/>
      <c r="V167" s="135"/>
      <c r="W167" s="98"/>
      <c r="X167" s="99"/>
      <c r="Y167" s="99"/>
      <c r="Z167" s="98"/>
      <c r="AA167" s="144">
        <f t="shared" si="2"/>
        <v>-5978.2939240466512</v>
      </c>
      <c r="AC167" s="138"/>
      <c r="AD167" s="138"/>
    </row>
    <row r="168" spans="1:30" s="85" customFormat="1" ht="32.25" customHeight="1">
      <c r="A168" s="176" t="s">
        <v>21</v>
      </c>
      <c r="B168" s="52"/>
      <c r="C168" s="58" t="s">
        <v>53</v>
      </c>
      <c r="D168" s="60">
        <v>151</v>
      </c>
      <c r="E168" s="130">
        <v>120338.69642730683</v>
      </c>
      <c r="F168" s="130">
        <v>515.29900000000009</v>
      </c>
      <c r="G168" s="130">
        <v>515.29900000000009</v>
      </c>
      <c r="H168" s="130">
        <v>907.62777007509999</v>
      </c>
      <c r="I168" s="130">
        <v>907.62777007509999</v>
      </c>
      <c r="J168" s="131"/>
      <c r="K168" s="130">
        <v>41.183709270399966</v>
      </c>
      <c r="L168" s="130">
        <v>0</v>
      </c>
      <c r="M168" s="130">
        <v>2026.46977692</v>
      </c>
      <c r="N168" s="130">
        <v>2054.1682684100001</v>
      </c>
      <c r="O168" s="130">
        <v>119959.85287501213</v>
      </c>
      <c r="P168" s="130">
        <v>25236.950300280005</v>
      </c>
      <c r="Q168" s="130">
        <v>804.90052345999993</v>
      </c>
      <c r="R168" s="130">
        <v>804.90052345999993</v>
      </c>
      <c r="S168" s="130">
        <v>115</v>
      </c>
      <c r="T168" s="130">
        <v>104</v>
      </c>
      <c r="U168" s="130">
        <v>6</v>
      </c>
      <c r="V168" s="130">
        <v>6</v>
      </c>
      <c r="W168" s="110">
        <v>38.929765886287626</v>
      </c>
      <c r="X168" s="110">
        <v>18.840802675585287</v>
      </c>
      <c r="Y168" s="110">
        <v>18.840802675585287</v>
      </c>
      <c r="Z168" s="110">
        <v>0</v>
      </c>
      <c r="AA168" s="144">
        <f t="shared" si="2"/>
        <v>378.84355229469656</v>
      </c>
      <c r="AC168" s="138"/>
      <c r="AD168" s="138"/>
    </row>
    <row r="169" spans="1:30" ht="20.25" customHeight="1">
      <c r="A169" s="176"/>
      <c r="B169" s="54">
        <v>1</v>
      </c>
      <c r="C169" s="55" t="s">
        <v>2176</v>
      </c>
      <c r="D169" s="60">
        <v>152</v>
      </c>
      <c r="E169" s="130">
        <v>94976.174052540009</v>
      </c>
      <c r="F169" s="130">
        <v>515.29900000000009</v>
      </c>
      <c r="G169" s="130">
        <v>515.29900000000009</v>
      </c>
      <c r="H169" s="130">
        <v>583.61923935999994</v>
      </c>
      <c r="I169" s="130">
        <v>583.61923935999994</v>
      </c>
      <c r="J169" s="131"/>
      <c r="K169" s="130">
        <v>31.431000000000001</v>
      </c>
      <c r="L169" s="130">
        <v>0</v>
      </c>
      <c r="M169" s="130">
        <v>1.5</v>
      </c>
      <c r="N169" s="130">
        <v>85.759173470000064</v>
      </c>
      <c r="O169" s="130">
        <v>94855.025639710031</v>
      </c>
      <c r="P169" s="130">
        <v>22512.662639710004</v>
      </c>
      <c r="Q169" s="130">
        <v>804.90052345999993</v>
      </c>
      <c r="R169" s="130">
        <v>804.90052345999993</v>
      </c>
      <c r="S169" s="130">
        <v>89</v>
      </c>
      <c r="T169" s="130">
        <v>87</v>
      </c>
      <c r="U169" s="130">
        <v>6</v>
      </c>
      <c r="V169" s="130">
        <v>6</v>
      </c>
      <c r="W169" s="98"/>
      <c r="X169" s="99"/>
      <c r="Y169" s="99"/>
      <c r="Z169" s="98"/>
      <c r="AA169" s="144">
        <f t="shared" si="2"/>
        <v>121.14841282997804</v>
      </c>
      <c r="AC169" s="138"/>
      <c r="AD169" s="138"/>
    </row>
    <row r="170" spans="1:30" ht="20.25" customHeight="1">
      <c r="A170" s="176"/>
      <c r="B170" s="54" t="s">
        <v>30</v>
      </c>
      <c r="C170" s="56" t="s">
        <v>57</v>
      </c>
      <c r="D170" s="60">
        <v>153</v>
      </c>
      <c r="E170" s="136">
        <v>726.98153201999958</v>
      </c>
      <c r="F170" s="136">
        <v>18</v>
      </c>
      <c r="G170" s="136">
        <v>18</v>
      </c>
      <c r="H170" s="136">
        <v>116.82590035999999</v>
      </c>
      <c r="I170" s="136">
        <v>116.82590035999999</v>
      </c>
      <c r="J170" s="133"/>
      <c r="K170" s="136">
        <v>0</v>
      </c>
      <c r="L170" s="136">
        <v>0</v>
      </c>
      <c r="M170" s="136">
        <v>0</v>
      </c>
      <c r="N170" s="136">
        <v>0</v>
      </c>
      <c r="O170" s="136">
        <v>628.15563165999947</v>
      </c>
      <c r="P170" s="136">
        <v>628.15563166000004</v>
      </c>
      <c r="Q170" s="136">
        <v>0</v>
      </c>
      <c r="R170" s="136">
        <v>0</v>
      </c>
      <c r="S170" s="136">
        <v>5</v>
      </c>
      <c r="T170" s="136">
        <v>5</v>
      </c>
      <c r="U170" s="136">
        <v>0</v>
      </c>
      <c r="V170" s="136">
        <v>0</v>
      </c>
      <c r="W170" s="98"/>
      <c r="X170" s="99"/>
      <c r="Y170" s="99"/>
      <c r="Z170" s="98"/>
      <c r="AA170" s="144">
        <f t="shared" si="2"/>
        <v>98.825900360000105</v>
      </c>
      <c r="AC170" s="138"/>
      <c r="AD170" s="138"/>
    </row>
    <row r="171" spans="1:30" ht="20.25" customHeight="1">
      <c r="A171" s="176"/>
      <c r="B171" s="54" t="s">
        <v>31</v>
      </c>
      <c r="C171" s="56" t="s">
        <v>58</v>
      </c>
      <c r="D171" s="60">
        <v>154</v>
      </c>
      <c r="E171" s="136">
        <v>91464.211226760017</v>
      </c>
      <c r="F171" s="136">
        <v>497.29900000000004</v>
      </c>
      <c r="G171" s="136">
        <v>497.29900000000004</v>
      </c>
      <c r="H171" s="136">
        <v>431.13150073999998</v>
      </c>
      <c r="I171" s="136">
        <v>431.13150073999998</v>
      </c>
      <c r="J171" s="133"/>
      <c r="K171" s="136">
        <v>31.431000000000001</v>
      </c>
      <c r="L171" s="136">
        <v>0</v>
      </c>
      <c r="M171" s="136">
        <v>1.5</v>
      </c>
      <c r="N171" s="136">
        <v>62.263844230000053</v>
      </c>
      <c r="O171" s="136">
        <v>91501.045881790022</v>
      </c>
      <c r="P171" s="136">
        <v>19158.682881790002</v>
      </c>
      <c r="Q171" s="136">
        <v>126.90052345999999</v>
      </c>
      <c r="R171" s="136">
        <v>126.90052345999999</v>
      </c>
      <c r="S171" s="136">
        <v>71</v>
      </c>
      <c r="T171" s="136">
        <v>69</v>
      </c>
      <c r="U171" s="136">
        <v>5</v>
      </c>
      <c r="V171" s="136">
        <v>5</v>
      </c>
      <c r="W171" s="98"/>
      <c r="X171" s="99"/>
      <c r="Y171" s="99"/>
      <c r="Z171" s="98"/>
      <c r="AA171" s="144">
        <f t="shared" si="2"/>
        <v>-36.834655030004797</v>
      </c>
      <c r="AC171" s="138"/>
      <c r="AD171" s="138"/>
    </row>
    <row r="172" spans="1:30" ht="20.25" customHeight="1">
      <c r="A172" s="176"/>
      <c r="B172" s="54" t="s">
        <v>32</v>
      </c>
      <c r="C172" s="56" t="s">
        <v>59</v>
      </c>
      <c r="D172" s="60">
        <v>155</v>
      </c>
      <c r="E172" s="136">
        <v>2784.98129376</v>
      </c>
      <c r="F172" s="136">
        <v>0</v>
      </c>
      <c r="G172" s="136">
        <v>0</v>
      </c>
      <c r="H172" s="136">
        <v>35.661838259999996</v>
      </c>
      <c r="I172" s="136">
        <v>35.661838259999996</v>
      </c>
      <c r="J172" s="133"/>
      <c r="K172" s="136">
        <v>0</v>
      </c>
      <c r="L172" s="136">
        <v>0</v>
      </c>
      <c r="M172" s="136">
        <v>0</v>
      </c>
      <c r="N172" s="136">
        <v>23.495329240000007</v>
      </c>
      <c r="O172" s="136">
        <v>2725.8241262600004</v>
      </c>
      <c r="P172" s="136">
        <v>2725.8241262600004</v>
      </c>
      <c r="Q172" s="136">
        <v>678</v>
      </c>
      <c r="R172" s="136">
        <v>678</v>
      </c>
      <c r="S172" s="136">
        <v>13</v>
      </c>
      <c r="T172" s="136">
        <v>13</v>
      </c>
      <c r="U172" s="136">
        <v>1</v>
      </c>
      <c r="V172" s="136">
        <v>1</v>
      </c>
      <c r="W172" s="98"/>
      <c r="X172" s="99"/>
      <c r="Y172" s="99"/>
      <c r="Z172" s="98"/>
      <c r="AA172" s="144">
        <f t="shared" si="2"/>
        <v>59.157167499999559</v>
      </c>
      <c r="AC172" s="138"/>
      <c r="AD172" s="138"/>
    </row>
    <row r="173" spans="1:30" ht="20.25" customHeight="1">
      <c r="A173" s="176"/>
      <c r="B173" s="54">
        <v>2</v>
      </c>
      <c r="C173" s="55" t="s">
        <v>2177</v>
      </c>
      <c r="D173" s="60">
        <v>156</v>
      </c>
      <c r="E173" s="136">
        <v>468.82986327999998</v>
      </c>
      <c r="F173" s="136">
        <v>0</v>
      </c>
      <c r="G173" s="136">
        <v>0</v>
      </c>
      <c r="H173" s="136">
        <v>253.76634747</v>
      </c>
      <c r="I173" s="136">
        <v>253.76634747</v>
      </c>
      <c r="J173" s="134">
        <v>0</v>
      </c>
      <c r="K173" s="136">
        <v>0</v>
      </c>
      <c r="L173" s="136">
        <v>0</v>
      </c>
      <c r="M173" s="136">
        <v>71.769504359999999</v>
      </c>
      <c r="N173" s="136">
        <v>13.20027256</v>
      </c>
      <c r="O173" s="136">
        <v>273.63274761000002</v>
      </c>
      <c r="P173" s="136">
        <v>273.63274761000002</v>
      </c>
      <c r="Q173" s="136">
        <v>0</v>
      </c>
      <c r="R173" s="136">
        <v>0</v>
      </c>
      <c r="S173" s="136">
        <v>5</v>
      </c>
      <c r="T173" s="136">
        <v>5</v>
      </c>
      <c r="U173" s="136">
        <v>0</v>
      </c>
      <c r="V173" s="136">
        <v>0</v>
      </c>
      <c r="W173" s="98"/>
      <c r="X173" s="99"/>
      <c r="Y173" s="99"/>
      <c r="Z173" s="98"/>
      <c r="AA173" s="144">
        <f t="shared" si="2"/>
        <v>195.19711566999996</v>
      </c>
      <c r="AC173" s="138"/>
      <c r="AD173" s="138"/>
    </row>
    <row r="174" spans="1:30" ht="20.25" customHeight="1">
      <c r="A174" s="176"/>
      <c r="B174" s="54">
        <v>3</v>
      </c>
      <c r="C174" s="55" t="s">
        <v>1792</v>
      </c>
      <c r="D174" s="60">
        <v>157</v>
      </c>
      <c r="E174" s="136">
        <v>146.74919065999998</v>
      </c>
      <c r="F174" s="136">
        <v>0</v>
      </c>
      <c r="G174" s="136">
        <v>0</v>
      </c>
      <c r="H174" s="136">
        <v>1.6401391299999999</v>
      </c>
      <c r="I174" s="136">
        <v>1.6401391299999999</v>
      </c>
      <c r="J174" s="134">
        <v>0</v>
      </c>
      <c r="K174" s="136">
        <v>0</v>
      </c>
      <c r="L174" s="136">
        <v>0</v>
      </c>
      <c r="M174" s="136">
        <v>13.20027256</v>
      </c>
      <c r="N174" s="136">
        <v>15.208822379999987</v>
      </c>
      <c r="O174" s="136">
        <v>143.10050171</v>
      </c>
      <c r="P174" s="136">
        <v>143.10050171</v>
      </c>
      <c r="Q174" s="136">
        <v>0</v>
      </c>
      <c r="R174" s="136">
        <v>0</v>
      </c>
      <c r="S174" s="136">
        <v>3</v>
      </c>
      <c r="T174" s="136">
        <v>3</v>
      </c>
      <c r="U174" s="136">
        <v>0</v>
      </c>
      <c r="V174" s="136">
        <v>0</v>
      </c>
      <c r="W174" s="98"/>
      <c r="X174" s="99"/>
      <c r="Y174" s="99"/>
      <c r="Z174" s="98"/>
      <c r="AA174" s="144">
        <f t="shared" si="2"/>
        <v>3.6486889499999791</v>
      </c>
      <c r="AC174" s="138"/>
      <c r="AD174" s="138"/>
    </row>
    <row r="175" spans="1:30" ht="20.25" customHeight="1">
      <c r="A175" s="176"/>
      <c r="B175" s="54">
        <v>4</v>
      </c>
      <c r="C175" s="55" t="s">
        <v>1793</v>
      </c>
      <c r="D175" s="60">
        <v>158</v>
      </c>
      <c r="E175" s="136">
        <v>1940</v>
      </c>
      <c r="F175" s="136">
        <v>0</v>
      </c>
      <c r="G175" s="136">
        <v>0</v>
      </c>
      <c r="H175" s="136">
        <v>0</v>
      </c>
      <c r="I175" s="136">
        <v>0</v>
      </c>
      <c r="J175" s="134">
        <v>0</v>
      </c>
      <c r="K175" s="136">
        <v>0</v>
      </c>
      <c r="L175" s="136">
        <v>0</v>
      </c>
      <c r="M175" s="136">
        <v>0</v>
      </c>
      <c r="N175" s="136">
        <v>1940</v>
      </c>
      <c r="O175" s="136">
        <v>0</v>
      </c>
      <c r="P175" s="136">
        <v>0</v>
      </c>
      <c r="Q175" s="136">
        <v>0</v>
      </c>
      <c r="R175" s="136">
        <v>0</v>
      </c>
      <c r="S175" s="136">
        <v>0</v>
      </c>
      <c r="T175" s="136">
        <v>0</v>
      </c>
      <c r="U175" s="136">
        <v>0</v>
      </c>
      <c r="V175" s="136">
        <v>0</v>
      </c>
      <c r="W175" s="98"/>
      <c r="X175" s="99"/>
      <c r="Y175" s="99"/>
      <c r="Z175" s="98"/>
      <c r="AA175" s="144">
        <f t="shared" si="2"/>
        <v>1940</v>
      </c>
      <c r="AC175" s="138"/>
      <c r="AD175" s="138"/>
    </row>
    <row r="176" spans="1:30" ht="20.25" customHeight="1">
      <c r="A176" s="176"/>
      <c r="B176" s="54">
        <v>5</v>
      </c>
      <c r="C176" s="55" t="s">
        <v>60</v>
      </c>
      <c r="D176" s="60">
        <v>159</v>
      </c>
      <c r="E176" s="136">
        <v>22806.943320826809</v>
      </c>
      <c r="F176" s="136">
        <v>0</v>
      </c>
      <c r="G176" s="136">
        <v>0</v>
      </c>
      <c r="H176" s="136">
        <v>68.6020441151</v>
      </c>
      <c r="I176" s="136">
        <v>68.6020441151</v>
      </c>
      <c r="J176" s="134">
        <v>0</v>
      </c>
      <c r="K176" s="136">
        <v>9.7527092703999632</v>
      </c>
      <c r="L176" s="136">
        <v>0</v>
      </c>
      <c r="M176" s="136">
        <v>1940</v>
      </c>
      <c r="N176" s="136">
        <v>0</v>
      </c>
      <c r="O176" s="136">
        <v>24688.093985982108</v>
      </c>
      <c r="P176" s="136">
        <v>2307.5544112500002</v>
      </c>
      <c r="Q176" s="136">
        <v>0</v>
      </c>
      <c r="R176" s="136">
        <v>0</v>
      </c>
      <c r="S176" s="136">
        <v>18</v>
      </c>
      <c r="T176" s="136">
        <v>9</v>
      </c>
      <c r="U176" s="136">
        <v>0</v>
      </c>
      <c r="V176" s="136">
        <v>0</v>
      </c>
      <c r="W176" s="98"/>
      <c r="X176" s="99"/>
      <c r="Y176" s="99"/>
      <c r="Z176" s="98"/>
      <c r="AA176" s="144">
        <f t="shared" si="2"/>
        <v>-1881.1506651552991</v>
      </c>
      <c r="AC176" s="138"/>
      <c r="AD176" s="138"/>
    </row>
    <row r="177" spans="1:30" ht="20.25" customHeight="1">
      <c r="A177" s="176"/>
      <c r="B177" s="54">
        <v>6</v>
      </c>
      <c r="C177" s="55" t="s">
        <v>64</v>
      </c>
      <c r="D177" s="60">
        <v>160</v>
      </c>
      <c r="E177" s="136">
        <v>23985.979786163476</v>
      </c>
      <c r="F177" s="136">
        <v>0</v>
      </c>
      <c r="G177" s="136">
        <v>0</v>
      </c>
      <c r="H177" s="136">
        <v>0</v>
      </c>
      <c r="I177" s="136">
        <v>0</v>
      </c>
      <c r="J177" s="134">
        <v>0</v>
      </c>
      <c r="K177" s="136">
        <v>1.6547092703999624</v>
      </c>
      <c r="L177" s="136">
        <v>0</v>
      </c>
      <c r="M177" s="136">
        <v>788.91741587830211</v>
      </c>
      <c r="N177" s="136">
        <v>66.983728568624684</v>
      </c>
      <c r="O177" s="136">
        <v>24709.568182743555</v>
      </c>
      <c r="P177" s="135"/>
      <c r="Q177" s="135"/>
      <c r="R177" s="135"/>
      <c r="S177" s="135"/>
      <c r="T177" s="135"/>
      <c r="U177" s="135"/>
      <c r="V177" s="135"/>
      <c r="W177" s="98"/>
      <c r="X177" s="99"/>
      <c r="Y177" s="99"/>
      <c r="Z177" s="98"/>
      <c r="AA177" s="144">
        <f t="shared" si="2"/>
        <v>-723.58839658007855</v>
      </c>
      <c r="AC177" s="138"/>
      <c r="AD177" s="138"/>
    </row>
    <row r="178" spans="1:30" s="85" customFormat="1" ht="24" customHeight="1">
      <c r="A178" s="176" t="s">
        <v>9</v>
      </c>
      <c r="B178" s="52"/>
      <c r="C178" s="58" t="s">
        <v>1442</v>
      </c>
      <c r="D178" s="60">
        <v>161</v>
      </c>
      <c r="E178" s="130">
        <v>49721.717747943672</v>
      </c>
      <c r="F178" s="130">
        <v>15061.646146900001</v>
      </c>
      <c r="G178" s="130">
        <v>13630.19236173</v>
      </c>
      <c r="H178" s="130">
        <v>30893.499501466402</v>
      </c>
      <c r="I178" s="130">
        <v>29312.687790529999</v>
      </c>
      <c r="J178" s="131"/>
      <c r="K178" s="130">
        <v>4.4604089636001003</v>
      </c>
      <c r="L178" s="130">
        <v>0</v>
      </c>
      <c r="M178" s="130">
        <v>748.0650720000001</v>
      </c>
      <c r="N178" s="130">
        <v>990.74108002999981</v>
      </c>
      <c r="O178" s="130">
        <v>33651.64879431088</v>
      </c>
      <c r="P178" s="130">
        <v>23653.876597969982</v>
      </c>
      <c r="Q178" s="130">
        <v>4508.2475930800001</v>
      </c>
      <c r="R178" s="130">
        <v>4508.2475930800001</v>
      </c>
      <c r="S178" s="130">
        <v>180</v>
      </c>
      <c r="T178" s="130">
        <v>170</v>
      </c>
      <c r="U178" s="130">
        <v>27</v>
      </c>
      <c r="V178" s="130">
        <v>27</v>
      </c>
      <c r="W178" s="110">
        <v>32.414891521658646</v>
      </c>
      <c r="X178" s="110">
        <v>20.227027027027024</v>
      </c>
      <c r="Y178" s="110">
        <v>20.227027027027024</v>
      </c>
      <c r="Z178" s="110">
        <v>0</v>
      </c>
      <c r="AA178" s="144">
        <f t="shared" si="2"/>
        <v>16070.068953632792</v>
      </c>
      <c r="AC178" s="138"/>
      <c r="AD178" s="138"/>
    </row>
    <row r="179" spans="1:30" ht="20.25" customHeight="1">
      <c r="A179" s="176"/>
      <c r="B179" s="54">
        <v>1</v>
      </c>
      <c r="C179" s="55" t="s">
        <v>2176</v>
      </c>
      <c r="D179" s="60">
        <v>162</v>
      </c>
      <c r="E179" s="130">
        <v>45151.482428624877</v>
      </c>
      <c r="F179" s="130">
        <v>15061.646146900001</v>
      </c>
      <c r="G179" s="130">
        <v>13630.19236173</v>
      </c>
      <c r="H179" s="130">
        <v>30621.480354626401</v>
      </c>
      <c r="I179" s="130">
        <v>29190.634484619997</v>
      </c>
      <c r="J179" s="131"/>
      <c r="K179" s="130">
        <v>3.838461843600141</v>
      </c>
      <c r="L179" s="130">
        <v>0</v>
      </c>
      <c r="M179" s="130">
        <v>184.7325305</v>
      </c>
      <c r="N179" s="130">
        <v>247.1629015699998</v>
      </c>
      <c r="O179" s="130">
        <v>29533.056311672077</v>
      </c>
      <c r="P179" s="130">
        <v>20698.405659849981</v>
      </c>
      <c r="Q179" s="130">
        <v>2681.8492894300002</v>
      </c>
      <c r="R179" s="130">
        <v>2681.8492894300002</v>
      </c>
      <c r="S179" s="130">
        <v>154</v>
      </c>
      <c r="T179" s="130">
        <v>145</v>
      </c>
      <c r="U179" s="130">
        <v>20</v>
      </c>
      <c r="V179" s="130">
        <v>20</v>
      </c>
      <c r="W179" s="98"/>
      <c r="X179" s="99"/>
      <c r="Y179" s="99"/>
      <c r="Z179" s="98"/>
      <c r="AA179" s="144">
        <f t="shared" si="2"/>
        <v>15618.4261169528</v>
      </c>
      <c r="AC179" s="138"/>
      <c r="AD179" s="138"/>
    </row>
    <row r="180" spans="1:30" ht="20.25" customHeight="1">
      <c r="A180" s="176"/>
      <c r="B180" s="54" t="s">
        <v>30</v>
      </c>
      <c r="C180" s="56" t="s">
        <v>57</v>
      </c>
      <c r="D180" s="60">
        <v>163</v>
      </c>
      <c r="E180" s="136">
        <v>752.92580290000001</v>
      </c>
      <c r="F180" s="136">
        <v>99.334361729999998</v>
      </c>
      <c r="G180" s="136">
        <v>99.299361730000001</v>
      </c>
      <c r="H180" s="136">
        <v>0.56885644999999996</v>
      </c>
      <c r="I180" s="136">
        <v>0.56885644999999996</v>
      </c>
      <c r="J180" s="133"/>
      <c r="K180" s="136">
        <v>0</v>
      </c>
      <c r="L180" s="136">
        <v>0</v>
      </c>
      <c r="M180" s="136">
        <v>0</v>
      </c>
      <c r="N180" s="136">
        <v>0</v>
      </c>
      <c r="O180" s="136">
        <v>851.69130817999996</v>
      </c>
      <c r="P180" s="136">
        <v>851.65630818</v>
      </c>
      <c r="Q180" s="136">
        <v>0</v>
      </c>
      <c r="R180" s="136">
        <v>0</v>
      </c>
      <c r="S180" s="136">
        <v>10</v>
      </c>
      <c r="T180" s="136">
        <v>9</v>
      </c>
      <c r="U180" s="136">
        <v>0</v>
      </c>
      <c r="V180" s="136">
        <v>0</v>
      </c>
      <c r="W180" s="98"/>
      <c r="X180" s="99"/>
      <c r="Y180" s="99"/>
      <c r="Z180" s="98"/>
      <c r="AA180" s="144">
        <f t="shared" si="2"/>
        <v>-98.765505279999957</v>
      </c>
      <c r="AC180" s="138"/>
      <c r="AD180" s="138"/>
    </row>
    <row r="181" spans="1:30" ht="20.25" customHeight="1">
      <c r="A181" s="176"/>
      <c r="B181" s="54" t="s">
        <v>31</v>
      </c>
      <c r="C181" s="56" t="s">
        <v>58</v>
      </c>
      <c r="D181" s="60">
        <v>164</v>
      </c>
      <c r="E181" s="136">
        <v>18633.069112884881</v>
      </c>
      <c r="F181" s="136">
        <v>309.68178517000001</v>
      </c>
      <c r="G181" s="136">
        <v>304.89299999999997</v>
      </c>
      <c r="H181" s="136">
        <v>385.96476567639991</v>
      </c>
      <c r="I181" s="136">
        <v>381.74889567000002</v>
      </c>
      <c r="J181" s="133"/>
      <c r="K181" s="136">
        <v>3.838461843600141</v>
      </c>
      <c r="L181" s="136">
        <v>0</v>
      </c>
      <c r="M181" s="136">
        <v>184.7325305</v>
      </c>
      <c r="N181" s="136">
        <v>47.210567149999861</v>
      </c>
      <c r="O181" s="136">
        <v>18698.146557572079</v>
      </c>
      <c r="P181" s="136">
        <v>9863.5309057499835</v>
      </c>
      <c r="Q181" s="136">
        <v>253.83860227</v>
      </c>
      <c r="R181" s="136">
        <v>253.83860227</v>
      </c>
      <c r="S181" s="136">
        <v>109</v>
      </c>
      <c r="T181" s="136">
        <v>101</v>
      </c>
      <c r="U181" s="136">
        <v>9</v>
      </c>
      <c r="V181" s="136">
        <v>9</v>
      </c>
      <c r="W181" s="98"/>
      <c r="X181" s="99"/>
      <c r="Y181" s="99"/>
      <c r="Z181" s="98"/>
      <c r="AA181" s="144">
        <f t="shared" si="2"/>
        <v>-65.077444687198295</v>
      </c>
      <c r="AC181" s="138"/>
      <c r="AD181" s="138"/>
    </row>
    <row r="182" spans="1:30" ht="20.25" customHeight="1">
      <c r="A182" s="176"/>
      <c r="B182" s="54" t="s">
        <v>32</v>
      </c>
      <c r="C182" s="56" t="s">
        <v>59</v>
      </c>
      <c r="D182" s="60">
        <v>165</v>
      </c>
      <c r="E182" s="136">
        <v>25765.487512839998</v>
      </c>
      <c r="F182" s="136">
        <v>14652.63</v>
      </c>
      <c r="G182" s="136">
        <v>13226</v>
      </c>
      <c r="H182" s="136">
        <v>30234.946732500001</v>
      </c>
      <c r="I182" s="136">
        <v>28808.316732499999</v>
      </c>
      <c r="J182" s="133"/>
      <c r="K182" s="136">
        <v>0</v>
      </c>
      <c r="L182" s="136">
        <v>0</v>
      </c>
      <c r="M182" s="136">
        <v>0</v>
      </c>
      <c r="N182" s="136">
        <v>199.95233441999994</v>
      </c>
      <c r="O182" s="136">
        <v>9983.2184459199962</v>
      </c>
      <c r="P182" s="136">
        <v>9983.2184459199998</v>
      </c>
      <c r="Q182" s="136">
        <v>2428.0106871600001</v>
      </c>
      <c r="R182" s="136">
        <v>2428.0106871600001</v>
      </c>
      <c r="S182" s="136">
        <v>35</v>
      </c>
      <c r="T182" s="136">
        <v>35</v>
      </c>
      <c r="U182" s="136">
        <v>11</v>
      </c>
      <c r="V182" s="136">
        <v>11</v>
      </c>
      <c r="W182" s="98"/>
      <c r="X182" s="99"/>
      <c r="Y182" s="99"/>
      <c r="Z182" s="98"/>
      <c r="AA182" s="144">
        <f t="shared" si="2"/>
        <v>15782.269066920002</v>
      </c>
      <c r="AC182" s="138"/>
      <c r="AD182" s="138"/>
    </row>
    <row r="183" spans="1:30" ht="20.25" customHeight="1">
      <c r="A183" s="176"/>
      <c r="B183" s="54">
        <v>2</v>
      </c>
      <c r="C183" s="55" t="s">
        <v>2177</v>
      </c>
      <c r="D183" s="60">
        <v>166</v>
      </c>
      <c r="E183" s="136">
        <v>1023.18008986</v>
      </c>
      <c r="F183" s="136">
        <v>0</v>
      </c>
      <c r="G183" s="136">
        <v>0</v>
      </c>
      <c r="H183" s="136">
        <v>81.784220700000006</v>
      </c>
      <c r="I183" s="136">
        <v>81.784220700000006</v>
      </c>
      <c r="J183" s="134">
        <v>0</v>
      </c>
      <c r="K183" s="136">
        <v>0</v>
      </c>
      <c r="L183" s="136">
        <v>0</v>
      </c>
      <c r="M183" s="136">
        <v>0</v>
      </c>
      <c r="N183" s="136">
        <v>116.9125305</v>
      </c>
      <c r="O183" s="136">
        <v>824.48333865999996</v>
      </c>
      <c r="P183" s="136">
        <v>824.48333866000007</v>
      </c>
      <c r="Q183" s="136">
        <v>431.51399086000004</v>
      </c>
      <c r="R183" s="136">
        <v>431.51399086000004</v>
      </c>
      <c r="S183" s="136">
        <v>5</v>
      </c>
      <c r="T183" s="136">
        <v>5</v>
      </c>
      <c r="U183" s="136">
        <v>1</v>
      </c>
      <c r="V183" s="136">
        <v>1</v>
      </c>
      <c r="W183" s="98"/>
      <c r="X183" s="99"/>
      <c r="Y183" s="99"/>
      <c r="Z183" s="98"/>
      <c r="AA183" s="144">
        <f t="shared" si="2"/>
        <v>198.69675119999999</v>
      </c>
      <c r="AC183" s="138"/>
      <c r="AD183" s="138"/>
    </row>
    <row r="184" spans="1:30" ht="20.25" customHeight="1">
      <c r="A184" s="176"/>
      <c r="B184" s="54">
        <v>3</v>
      </c>
      <c r="C184" s="55" t="s">
        <v>1792</v>
      </c>
      <c r="D184" s="60">
        <v>167</v>
      </c>
      <c r="E184" s="136">
        <v>636.02757696000003</v>
      </c>
      <c r="F184" s="136">
        <v>0</v>
      </c>
      <c r="G184" s="136">
        <v>0</v>
      </c>
      <c r="H184" s="136">
        <v>0</v>
      </c>
      <c r="I184" s="136">
        <v>0</v>
      </c>
      <c r="J184" s="134">
        <v>0</v>
      </c>
      <c r="K184" s="136">
        <v>0</v>
      </c>
      <c r="L184" s="136">
        <v>0</v>
      </c>
      <c r="M184" s="136">
        <v>63.333106460000003</v>
      </c>
      <c r="N184" s="136">
        <v>626.66564796</v>
      </c>
      <c r="O184" s="136">
        <v>72.695035459999971</v>
      </c>
      <c r="P184" s="136">
        <v>72.69503546</v>
      </c>
      <c r="Q184" s="136">
        <v>72.69503546</v>
      </c>
      <c r="R184" s="136">
        <v>72.69503546</v>
      </c>
      <c r="S184" s="136">
        <v>2</v>
      </c>
      <c r="T184" s="136">
        <v>2</v>
      </c>
      <c r="U184" s="136">
        <v>2</v>
      </c>
      <c r="V184" s="136">
        <v>2</v>
      </c>
      <c r="W184" s="98"/>
      <c r="X184" s="99"/>
      <c r="Y184" s="99"/>
      <c r="Z184" s="98"/>
      <c r="AA184" s="144">
        <f t="shared" si="2"/>
        <v>563.33254150000005</v>
      </c>
      <c r="AC184" s="138"/>
      <c r="AD184" s="138"/>
    </row>
    <row r="185" spans="1:30" ht="20.25" customHeight="1">
      <c r="A185" s="176"/>
      <c r="B185" s="54">
        <v>4</v>
      </c>
      <c r="C185" s="55" t="s">
        <v>1793</v>
      </c>
      <c r="D185" s="60">
        <v>168</v>
      </c>
      <c r="E185" s="136">
        <v>250.56766664000003</v>
      </c>
      <c r="F185" s="136">
        <v>0</v>
      </c>
      <c r="G185" s="136">
        <v>0</v>
      </c>
      <c r="H185" s="136">
        <v>0</v>
      </c>
      <c r="I185" s="136">
        <v>0</v>
      </c>
      <c r="J185" s="134">
        <v>0</v>
      </c>
      <c r="K185" s="136">
        <v>0</v>
      </c>
      <c r="L185" s="136">
        <v>0</v>
      </c>
      <c r="M185" s="136">
        <v>499.99943504000004</v>
      </c>
      <c r="N185" s="136">
        <v>0</v>
      </c>
      <c r="O185" s="136">
        <v>750.56710168000006</v>
      </c>
      <c r="P185" s="136">
        <v>750.56710168000006</v>
      </c>
      <c r="Q185" s="136">
        <v>499.99943504000004</v>
      </c>
      <c r="R185" s="136">
        <v>499.99943504000004</v>
      </c>
      <c r="S185" s="136">
        <v>3</v>
      </c>
      <c r="T185" s="136">
        <v>3</v>
      </c>
      <c r="U185" s="136">
        <v>1</v>
      </c>
      <c r="V185" s="136">
        <v>1</v>
      </c>
      <c r="W185" s="98"/>
      <c r="X185" s="99"/>
      <c r="Y185" s="99"/>
      <c r="Z185" s="98"/>
      <c r="AA185" s="144">
        <f t="shared" si="2"/>
        <v>-499.99943504000004</v>
      </c>
      <c r="AC185" s="138"/>
      <c r="AD185" s="138"/>
    </row>
    <row r="186" spans="1:30" ht="20.25" customHeight="1">
      <c r="A186" s="176"/>
      <c r="B186" s="54">
        <v>5</v>
      </c>
      <c r="C186" s="55" t="s">
        <v>60</v>
      </c>
      <c r="D186" s="60">
        <v>169</v>
      </c>
      <c r="E186" s="136">
        <v>2660.4599858587999</v>
      </c>
      <c r="F186" s="136">
        <v>0</v>
      </c>
      <c r="G186" s="136">
        <v>0</v>
      </c>
      <c r="H186" s="136">
        <v>190.23492614000003</v>
      </c>
      <c r="I186" s="136">
        <v>40.26908521</v>
      </c>
      <c r="J186" s="134">
        <v>0</v>
      </c>
      <c r="K186" s="136">
        <v>0.62194711999995889</v>
      </c>
      <c r="L186" s="136">
        <v>0</v>
      </c>
      <c r="M186" s="136">
        <v>0</v>
      </c>
      <c r="N186" s="136">
        <v>0</v>
      </c>
      <c r="O186" s="136">
        <v>2470.8470068388001</v>
      </c>
      <c r="P186" s="136">
        <v>1307.7254623199997</v>
      </c>
      <c r="Q186" s="136">
        <v>822.18984229</v>
      </c>
      <c r="R186" s="136">
        <v>822.18984229</v>
      </c>
      <c r="S186" s="136">
        <v>16</v>
      </c>
      <c r="T186" s="136">
        <v>15</v>
      </c>
      <c r="U186" s="136">
        <v>3</v>
      </c>
      <c r="V186" s="136">
        <v>3</v>
      </c>
      <c r="W186" s="98"/>
      <c r="X186" s="99"/>
      <c r="Y186" s="99"/>
      <c r="Z186" s="98"/>
      <c r="AA186" s="144">
        <f t="shared" si="2"/>
        <v>189.61297901999978</v>
      </c>
      <c r="AC186" s="138"/>
      <c r="AD186" s="138"/>
    </row>
    <row r="187" spans="1:30" ht="20.25" customHeight="1">
      <c r="A187" s="176"/>
      <c r="B187" s="54">
        <v>6</v>
      </c>
      <c r="C187" s="55" t="s">
        <v>64</v>
      </c>
      <c r="D187" s="60">
        <v>170</v>
      </c>
      <c r="E187" s="136">
        <v>3209.0302172728852</v>
      </c>
      <c r="F187" s="136">
        <v>0</v>
      </c>
      <c r="G187" s="136">
        <v>0</v>
      </c>
      <c r="H187" s="136">
        <v>0</v>
      </c>
      <c r="I187" s="136">
        <v>0</v>
      </c>
      <c r="J187" s="134">
        <v>0</v>
      </c>
      <c r="K187" s="136">
        <v>0.94646508558578746</v>
      </c>
      <c r="L187" s="136">
        <v>0</v>
      </c>
      <c r="M187" s="136">
        <v>125.32687075</v>
      </c>
      <c r="N187" s="136">
        <v>294.15093358479987</v>
      </c>
      <c r="O187" s="136">
        <v>3041.1526195236711</v>
      </c>
      <c r="P187" s="135"/>
      <c r="Q187" s="135"/>
      <c r="R187" s="135"/>
      <c r="S187" s="135"/>
      <c r="T187" s="135"/>
      <c r="U187" s="135"/>
      <c r="V187" s="135"/>
      <c r="W187" s="98"/>
      <c r="X187" s="99"/>
      <c r="Y187" s="99"/>
      <c r="Z187" s="98"/>
      <c r="AA187" s="144">
        <f t="shared" si="2"/>
        <v>167.87759774921415</v>
      </c>
      <c r="AC187" s="138"/>
      <c r="AD187" s="138"/>
    </row>
    <row r="188" spans="1:30" s="85" customFormat="1" ht="38.25" customHeight="1">
      <c r="A188" s="176" t="s">
        <v>19</v>
      </c>
      <c r="B188" s="52"/>
      <c r="C188" s="58" t="s">
        <v>2193</v>
      </c>
      <c r="D188" s="60">
        <v>171</v>
      </c>
      <c r="E188" s="130">
        <v>1524.67230705</v>
      </c>
      <c r="F188" s="130">
        <v>1393.3728741700002</v>
      </c>
      <c r="G188" s="130">
        <v>1393.3728741700002</v>
      </c>
      <c r="H188" s="130">
        <v>866.32469648999995</v>
      </c>
      <c r="I188" s="130">
        <v>866.32469648999995</v>
      </c>
      <c r="J188" s="131"/>
      <c r="K188" s="130">
        <v>0</v>
      </c>
      <c r="L188" s="130">
        <v>0</v>
      </c>
      <c r="M188" s="130">
        <v>1.5141000011368683E-4</v>
      </c>
      <c r="N188" s="130">
        <v>0</v>
      </c>
      <c r="O188" s="130">
        <v>2051.7206361399999</v>
      </c>
      <c r="P188" s="130">
        <v>2051.7206361400004</v>
      </c>
      <c r="Q188" s="130">
        <v>32.59763821</v>
      </c>
      <c r="R188" s="130">
        <v>32.59763821</v>
      </c>
      <c r="S188" s="130">
        <v>23</v>
      </c>
      <c r="T188" s="130">
        <v>23</v>
      </c>
      <c r="U188" s="130">
        <v>1</v>
      </c>
      <c r="V188" s="130">
        <v>1</v>
      </c>
      <c r="W188" s="110">
        <v>0.43281804870480795</v>
      </c>
      <c r="X188" s="110">
        <v>6.5041732269115018</v>
      </c>
      <c r="Y188" s="110">
        <v>6.5041732269115018</v>
      </c>
      <c r="Z188" s="110">
        <v>0</v>
      </c>
      <c r="AA188" s="144">
        <f t="shared" si="2"/>
        <v>-527.04832908999992</v>
      </c>
      <c r="AC188" s="138"/>
      <c r="AD188" s="138"/>
    </row>
    <row r="189" spans="1:30" ht="17.25" customHeight="1">
      <c r="A189" s="176"/>
      <c r="B189" s="54">
        <v>1</v>
      </c>
      <c r="C189" s="55" t="s">
        <v>2176</v>
      </c>
      <c r="D189" s="60">
        <v>172</v>
      </c>
      <c r="E189" s="130">
        <v>423.9046424</v>
      </c>
      <c r="F189" s="130">
        <v>1393.3728741700002</v>
      </c>
      <c r="G189" s="130">
        <v>1393.3728741700002</v>
      </c>
      <c r="H189" s="130">
        <v>865.69136315999992</v>
      </c>
      <c r="I189" s="130">
        <v>865.69136315999992</v>
      </c>
      <c r="J189" s="131"/>
      <c r="K189" s="130">
        <v>0</v>
      </c>
      <c r="L189" s="130">
        <v>0</v>
      </c>
      <c r="M189" s="130">
        <v>1.5141000011368683E-4</v>
      </c>
      <c r="N189" s="130">
        <v>0</v>
      </c>
      <c r="O189" s="130">
        <v>951.58630482000001</v>
      </c>
      <c r="P189" s="130">
        <v>951.58630482000012</v>
      </c>
      <c r="Q189" s="130">
        <v>32.59763821</v>
      </c>
      <c r="R189" s="130">
        <v>32.59763821</v>
      </c>
      <c r="S189" s="130">
        <v>13</v>
      </c>
      <c r="T189" s="130">
        <v>13</v>
      </c>
      <c r="U189" s="130">
        <v>1</v>
      </c>
      <c r="V189" s="130">
        <v>1</v>
      </c>
      <c r="W189" s="98"/>
      <c r="X189" s="99"/>
      <c r="Y189" s="99"/>
      <c r="Z189" s="98"/>
      <c r="AA189" s="144">
        <f t="shared" si="2"/>
        <v>-527.68166242000007</v>
      </c>
      <c r="AC189" s="138"/>
      <c r="AD189" s="138"/>
    </row>
    <row r="190" spans="1:30" ht="17.25" customHeight="1">
      <c r="A190" s="176"/>
      <c r="B190" s="54" t="s">
        <v>30</v>
      </c>
      <c r="C190" s="56" t="s">
        <v>57</v>
      </c>
      <c r="D190" s="60">
        <v>173</v>
      </c>
      <c r="E190" s="136">
        <v>70</v>
      </c>
      <c r="F190" s="136">
        <v>1386.2638163900001</v>
      </c>
      <c r="G190" s="136">
        <v>1386.2638163900001</v>
      </c>
      <c r="H190" s="136">
        <v>846.26381638999999</v>
      </c>
      <c r="I190" s="136">
        <v>846.26381638999999</v>
      </c>
      <c r="J190" s="133"/>
      <c r="K190" s="136">
        <v>0</v>
      </c>
      <c r="L190" s="136">
        <v>0</v>
      </c>
      <c r="M190" s="136">
        <v>1.1368683772161603E-13</v>
      </c>
      <c r="N190" s="136">
        <v>0</v>
      </c>
      <c r="O190" s="136">
        <v>610</v>
      </c>
      <c r="P190" s="136">
        <v>610</v>
      </c>
      <c r="Q190" s="136">
        <v>0</v>
      </c>
      <c r="R190" s="136">
        <v>0</v>
      </c>
      <c r="S190" s="136">
        <v>2</v>
      </c>
      <c r="T190" s="136">
        <v>2</v>
      </c>
      <c r="U190" s="136">
        <v>0</v>
      </c>
      <c r="V190" s="136">
        <v>0</v>
      </c>
      <c r="W190" s="98"/>
      <c r="X190" s="99"/>
      <c r="Y190" s="99"/>
      <c r="Z190" s="98"/>
      <c r="AA190" s="144">
        <f t="shared" si="2"/>
        <v>-540</v>
      </c>
      <c r="AC190" s="138"/>
      <c r="AD190" s="138"/>
    </row>
    <row r="191" spans="1:30" ht="17.25" customHeight="1">
      <c r="A191" s="176"/>
      <c r="B191" s="54" t="s">
        <v>31</v>
      </c>
      <c r="C191" s="56" t="s">
        <v>58</v>
      </c>
      <c r="D191" s="60">
        <v>174</v>
      </c>
      <c r="E191" s="136">
        <v>349.31878325000002</v>
      </c>
      <c r="F191" s="136">
        <v>7.1090577799999997</v>
      </c>
      <c r="G191" s="136">
        <v>7.1090577799999997</v>
      </c>
      <c r="H191" s="136">
        <v>19.303370529999999</v>
      </c>
      <c r="I191" s="136">
        <v>19.303370529999999</v>
      </c>
      <c r="J191" s="133"/>
      <c r="K191" s="136">
        <v>0</v>
      </c>
      <c r="L191" s="136">
        <v>0</v>
      </c>
      <c r="M191" s="136">
        <v>1.5140999999999999E-4</v>
      </c>
      <c r="N191" s="136">
        <v>0</v>
      </c>
      <c r="O191" s="136">
        <v>337.12462190999997</v>
      </c>
      <c r="P191" s="136">
        <v>337.12462191000003</v>
      </c>
      <c r="Q191" s="136">
        <v>32.59763821</v>
      </c>
      <c r="R191" s="136">
        <v>32.59763821</v>
      </c>
      <c r="S191" s="136">
        <v>10</v>
      </c>
      <c r="T191" s="136">
        <v>10</v>
      </c>
      <c r="U191" s="136">
        <v>1</v>
      </c>
      <c r="V191" s="136">
        <v>1</v>
      </c>
      <c r="W191" s="98"/>
      <c r="X191" s="99"/>
      <c r="Y191" s="99"/>
      <c r="Z191" s="98"/>
      <c r="AA191" s="144">
        <f t="shared" si="2"/>
        <v>12.194161340000051</v>
      </c>
      <c r="AC191" s="138"/>
      <c r="AD191" s="138"/>
    </row>
    <row r="192" spans="1:30" ht="17.25" customHeight="1">
      <c r="A192" s="176"/>
      <c r="B192" s="54" t="s">
        <v>32</v>
      </c>
      <c r="C192" s="56" t="s">
        <v>59</v>
      </c>
      <c r="D192" s="60">
        <v>175</v>
      </c>
      <c r="E192" s="136">
        <v>4.5858591500000001</v>
      </c>
      <c r="F192" s="136">
        <v>0</v>
      </c>
      <c r="G192" s="136">
        <v>0</v>
      </c>
      <c r="H192" s="136">
        <v>0.12417623999999999</v>
      </c>
      <c r="I192" s="136">
        <v>0.12417623999999999</v>
      </c>
      <c r="J192" s="133"/>
      <c r="K192" s="136">
        <v>0</v>
      </c>
      <c r="L192" s="136">
        <v>0</v>
      </c>
      <c r="M192" s="136">
        <v>0</v>
      </c>
      <c r="N192" s="136">
        <v>0</v>
      </c>
      <c r="O192" s="136">
        <v>4.4616829100000004</v>
      </c>
      <c r="P192" s="136">
        <v>4.4616829100000004</v>
      </c>
      <c r="Q192" s="136">
        <v>0</v>
      </c>
      <c r="R192" s="136">
        <v>0</v>
      </c>
      <c r="S192" s="136">
        <v>1</v>
      </c>
      <c r="T192" s="136">
        <v>1</v>
      </c>
      <c r="U192" s="136">
        <v>0</v>
      </c>
      <c r="V192" s="136">
        <v>0</v>
      </c>
      <c r="W192" s="98"/>
      <c r="X192" s="99"/>
      <c r="Y192" s="99"/>
      <c r="Z192" s="98"/>
      <c r="AA192" s="144">
        <f t="shared" si="2"/>
        <v>0.12417623999999972</v>
      </c>
      <c r="AC192" s="138"/>
      <c r="AD192" s="138"/>
    </row>
    <row r="193" spans="1:30" ht="17.25" customHeight="1">
      <c r="A193" s="176"/>
      <c r="B193" s="54">
        <v>2</v>
      </c>
      <c r="C193" s="55" t="s">
        <v>2177</v>
      </c>
      <c r="D193" s="60">
        <v>176</v>
      </c>
      <c r="E193" s="136">
        <v>5.0000000699999996</v>
      </c>
      <c r="F193" s="136">
        <v>0</v>
      </c>
      <c r="G193" s="136">
        <v>0</v>
      </c>
      <c r="H193" s="136">
        <v>0.33333332999999998</v>
      </c>
      <c r="I193" s="136">
        <v>0.33333332999999998</v>
      </c>
      <c r="J193" s="134">
        <v>0</v>
      </c>
      <c r="K193" s="136">
        <v>0</v>
      </c>
      <c r="L193" s="136">
        <v>0</v>
      </c>
      <c r="M193" s="136">
        <v>0</v>
      </c>
      <c r="N193" s="136">
        <v>0</v>
      </c>
      <c r="O193" s="136">
        <v>4.6666667399999993</v>
      </c>
      <c r="P193" s="136">
        <v>4.6666667400000001</v>
      </c>
      <c r="Q193" s="136">
        <v>0</v>
      </c>
      <c r="R193" s="136">
        <v>0</v>
      </c>
      <c r="S193" s="136">
        <v>1</v>
      </c>
      <c r="T193" s="136">
        <v>1</v>
      </c>
      <c r="U193" s="136">
        <v>0</v>
      </c>
      <c r="V193" s="136">
        <v>0</v>
      </c>
      <c r="W193" s="98"/>
      <c r="X193" s="99"/>
      <c r="Y193" s="99"/>
      <c r="Z193" s="98"/>
      <c r="AA193" s="144">
        <f t="shared" si="2"/>
        <v>0.33333333000000032</v>
      </c>
      <c r="AC193" s="138"/>
      <c r="AD193" s="138"/>
    </row>
    <row r="194" spans="1:30" ht="17.25" customHeight="1">
      <c r="A194" s="176"/>
      <c r="B194" s="54">
        <v>3</v>
      </c>
      <c r="C194" s="55" t="s">
        <v>1792</v>
      </c>
      <c r="D194" s="60">
        <v>177</v>
      </c>
      <c r="E194" s="136">
        <v>0</v>
      </c>
      <c r="F194" s="136">
        <v>0</v>
      </c>
      <c r="G194" s="136">
        <v>0</v>
      </c>
      <c r="H194" s="136">
        <v>0</v>
      </c>
      <c r="I194" s="136">
        <v>0</v>
      </c>
      <c r="J194" s="134">
        <v>0</v>
      </c>
      <c r="K194" s="136">
        <v>0</v>
      </c>
      <c r="L194" s="136">
        <v>0</v>
      </c>
      <c r="M194" s="136">
        <v>0</v>
      </c>
      <c r="N194" s="136">
        <v>0</v>
      </c>
      <c r="O194" s="136">
        <v>0</v>
      </c>
      <c r="P194" s="136">
        <v>0</v>
      </c>
      <c r="Q194" s="136">
        <v>0</v>
      </c>
      <c r="R194" s="136">
        <v>0</v>
      </c>
      <c r="S194" s="136">
        <v>0</v>
      </c>
      <c r="T194" s="136">
        <v>0</v>
      </c>
      <c r="U194" s="136">
        <v>0</v>
      </c>
      <c r="V194" s="136">
        <v>0</v>
      </c>
      <c r="W194" s="98"/>
      <c r="X194" s="99"/>
      <c r="Y194" s="99"/>
      <c r="Z194" s="98"/>
      <c r="AA194" s="144">
        <f t="shared" si="2"/>
        <v>0</v>
      </c>
      <c r="AC194" s="138"/>
      <c r="AD194" s="138"/>
    </row>
    <row r="195" spans="1:30" ht="17.25" customHeight="1">
      <c r="A195" s="176"/>
      <c r="B195" s="54">
        <v>4</v>
      </c>
      <c r="C195" s="55" t="s">
        <v>1793</v>
      </c>
      <c r="D195" s="60">
        <v>178</v>
      </c>
      <c r="E195" s="136">
        <v>0</v>
      </c>
      <c r="F195" s="136">
        <v>0</v>
      </c>
      <c r="G195" s="136">
        <v>0</v>
      </c>
      <c r="H195" s="136">
        <v>0</v>
      </c>
      <c r="I195" s="136">
        <v>0</v>
      </c>
      <c r="J195" s="134">
        <v>0</v>
      </c>
      <c r="K195" s="136">
        <v>0</v>
      </c>
      <c r="L195" s="136">
        <v>0</v>
      </c>
      <c r="M195" s="136">
        <v>0</v>
      </c>
      <c r="N195" s="136">
        <v>0</v>
      </c>
      <c r="O195" s="136">
        <v>0</v>
      </c>
      <c r="P195" s="136">
        <v>0</v>
      </c>
      <c r="Q195" s="136">
        <v>0</v>
      </c>
      <c r="R195" s="136">
        <v>0</v>
      </c>
      <c r="S195" s="136">
        <v>0</v>
      </c>
      <c r="T195" s="136">
        <v>0</v>
      </c>
      <c r="U195" s="136">
        <v>0</v>
      </c>
      <c r="V195" s="136">
        <v>0</v>
      </c>
      <c r="W195" s="98"/>
      <c r="X195" s="99"/>
      <c r="Y195" s="99"/>
      <c r="Z195" s="98"/>
      <c r="AA195" s="144">
        <f t="shared" si="2"/>
        <v>0</v>
      </c>
      <c r="AC195" s="138"/>
      <c r="AD195" s="138"/>
    </row>
    <row r="196" spans="1:30" ht="17.25" customHeight="1">
      <c r="A196" s="176"/>
      <c r="B196" s="54">
        <v>5</v>
      </c>
      <c r="C196" s="55" t="s">
        <v>60</v>
      </c>
      <c r="D196" s="60">
        <v>179</v>
      </c>
      <c r="E196" s="136">
        <v>1095.76766458</v>
      </c>
      <c r="F196" s="136">
        <v>0</v>
      </c>
      <c r="G196" s="136">
        <v>0</v>
      </c>
      <c r="H196" s="136">
        <v>0.3</v>
      </c>
      <c r="I196" s="136">
        <v>0.3</v>
      </c>
      <c r="J196" s="134">
        <v>0</v>
      </c>
      <c r="K196" s="136">
        <v>0</v>
      </c>
      <c r="L196" s="136">
        <v>0</v>
      </c>
      <c r="M196" s="136">
        <v>0</v>
      </c>
      <c r="N196" s="136">
        <v>0</v>
      </c>
      <c r="O196" s="136">
        <v>1095.46766458</v>
      </c>
      <c r="P196" s="136">
        <v>1095.46766458</v>
      </c>
      <c r="Q196" s="136">
        <v>0</v>
      </c>
      <c r="R196" s="136">
        <v>0</v>
      </c>
      <c r="S196" s="136">
        <v>9</v>
      </c>
      <c r="T196" s="136">
        <v>9</v>
      </c>
      <c r="U196" s="136">
        <v>0</v>
      </c>
      <c r="V196" s="136">
        <v>0</v>
      </c>
      <c r="W196" s="98"/>
      <c r="X196" s="99"/>
      <c r="Y196" s="99"/>
      <c r="Z196" s="98"/>
      <c r="AA196" s="144">
        <f t="shared" si="2"/>
        <v>0.29999999999995453</v>
      </c>
      <c r="AC196" s="138"/>
      <c r="AD196" s="138"/>
    </row>
    <row r="197" spans="1:30" ht="17.25" customHeight="1">
      <c r="A197" s="176"/>
      <c r="B197" s="54">
        <v>6</v>
      </c>
      <c r="C197" s="55" t="s">
        <v>64</v>
      </c>
      <c r="D197" s="60">
        <v>180</v>
      </c>
      <c r="E197" s="136">
        <v>1098.94122495395</v>
      </c>
      <c r="F197" s="136">
        <v>0</v>
      </c>
      <c r="G197" s="136">
        <v>0</v>
      </c>
      <c r="H197" s="136">
        <v>0</v>
      </c>
      <c r="I197" s="136">
        <v>0</v>
      </c>
      <c r="J197" s="134">
        <v>0</v>
      </c>
      <c r="K197" s="136">
        <v>0</v>
      </c>
      <c r="L197" s="136">
        <v>0</v>
      </c>
      <c r="M197" s="136">
        <v>3.5546050000000003E-2</v>
      </c>
      <c r="N197" s="136">
        <v>1.2117094612000134</v>
      </c>
      <c r="O197" s="136">
        <v>1097.7650615427499</v>
      </c>
      <c r="P197" s="135"/>
      <c r="Q197" s="135"/>
      <c r="R197" s="135"/>
      <c r="S197" s="135"/>
      <c r="T197" s="135"/>
      <c r="U197" s="135"/>
      <c r="V197" s="135"/>
      <c r="W197" s="98"/>
      <c r="X197" s="99"/>
      <c r="Y197" s="99"/>
      <c r="Z197" s="98"/>
      <c r="AA197" s="144">
        <f t="shared" si="2"/>
        <v>1.1761634112001502</v>
      </c>
      <c r="AC197" s="138"/>
      <c r="AD197" s="138"/>
    </row>
    <row r="198" spans="1:30" s="85" customFormat="1" ht="28.5" customHeight="1">
      <c r="A198" s="176" t="s">
        <v>16</v>
      </c>
      <c r="B198" s="52"/>
      <c r="C198" s="58" t="s">
        <v>51</v>
      </c>
      <c r="D198" s="60">
        <v>181</v>
      </c>
      <c r="E198" s="130">
        <v>131120.19912574222</v>
      </c>
      <c r="F198" s="130">
        <v>2554.4855385200003</v>
      </c>
      <c r="G198" s="130">
        <v>2529.5005385200002</v>
      </c>
      <c r="H198" s="130">
        <v>6822.2931941000006</v>
      </c>
      <c r="I198" s="130">
        <v>6821.259194100001</v>
      </c>
      <c r="J198" s="131"/>
      <c r="K198" s="130">
        <v>13.494161628000002</v>
      </c>
      <c r="L198" s="130">
        <v>2.1256766400000258E-2</v>
      </c>
      <c r="M198" s="130">
        <v>1445.8364895299999</v>
      </c>
      <c r="N198" s="130">
        <v>1440.5260646500003</v>
      </c>
      <c r="O198" s="130">
        <v>126871.17479990382</v>
      </c>
      <c r="P198" s="130">
        <v>95832.753752850011</v>
      </c>
      <c r="Q198" s="130">
        <v>11815.645151359999</v>
      </c>
      <c r="R198" s="130">
        <v>11815.645151359999</v>
      </c>
      <c r="S198" s="130">
        <v>668</v>
      </c>
      <c r="T198" s="130">
        <v>665</v>
      </c>
      <c r="U198" s="130">
        <v>397</v>
      </c>
      <c r="V198" s="130">
        <v>397</v>
      </c>
      <c r="W198" s="110">
        <v>74.192528371812131</v>
      </c>
      <c r="X198" s="110">
        <v>19.294353635057231</v>
      </c>
      <c r="Y198" s="110">
        <v>19.294353635057231</v>
      </c>
      <c r="Z198" s="110">
        <v>0</v>
      </c>
      <c r="AA198" s="144">
        <f t="shared" si="2"/>
        <v>4249.0243258383998</v>
      </c>
      <c r="AC198" s="138"/>
      <c r="AD198" s="138"/>
    </row>
    <row r="199" spans="1:30" ht="17.25" customHeight="1">
      <c r="A199" s="176"/>
      <c r="B199" s="54">
        <v>1</v>
      </c>
      <c r="C199" s="55" t="s">
        <v>2176</v>
      </c>
      <c r="D199" s="60">
        <v>182</v>
      </c>
      <c r="E199" s="130">
        <v>119574.87755571221</v>
      </c>
      <c r="F199" s="130">
        <v>2554.4855385200003</v>
      </c>
      <c r="G199" s="130">
        <v>2529.5005385200002</v>
      </c>
      <c r="H199" s="130">
        <v>6781.3229883599997</v>
      </c>
      <c r="I199" s="130">
        <v>6780.2889883600001</v>
      </c>
      <c r="J199" s="131"/>
      <c r="K199" s="130">
        <v>13.494161628000002</v>
      </c>
      <c r="L199" s="130">
        <v>2.1256766400000258E-2</v>
      </c>
      <c r="M199" s="130">
        <v>515.09305785000004</v>
      </c>
      <c r="N199" s="130">
        <v>851.63015998000037</v>
      </c>
      <c r="O199" s="130">
        <v>115024.97590860381</v>
      </c>
      <c r="P199" s="130">
        <v>83986.554861550001</v>
      </c>
      <c r="Q199" s="130">
        <v>10727.763821869999</v>
      </c>
      <c r="R199" s="130">
        <v>10727.763821869999</v>
      </c>
      <c r="S199" s="130">
        <v>598</v>
      </c>
      <c r="T199" s="130">
        <v>595</v>
      </c>
      <c r="U199" s="130">
        <v>382</v>
      </c>
      <c r="V199" s="130">
        <v>382</v>
      </c>
      <c r="W199" s="98"/>
      <c r="X199" s="99"/>
      <c r="Y199" s="99"/>
      <c r="Z199" s="98"/>
      <c r="AA199" s="144">
        <f t="shared" si="2"/>
        <v>4549.9016471084033</v>
      </c>
      <c r="AC199" s="138"/>
      <c r="AD199" s="138"/>
    </row>
    <row r="200" spans="1:30" ht="17.25" customHeight="1">
      <c r="A200" s="176"/>
      <c r="B200" s="54" t="s">
        <v>30</v>
      </c>
      <c r="C200" s="56" t="s">
        <v>57</v>
      </c>
      <c r="D200" s="60">
        <v>183</v>
      </c>
      <c r="E200" s="136">
        <v>4611.5727135799998</v>
      </c>
      <c r="F200" s="136">
        <v>683.53904799999998</v>
      </c>
      <c r="G200" s="136">
        <v>683.53904799999998</v>
      </c>
      <c r="H200" s="136">
        <v>2670.8518188899998</v>
      </c>
      <c r="I200" s="136">
        <v>2670.8518188899998</v>
      </c>
      <c r="J200" s="133"/>
      <c r="K200" s="136">
        <v>0</v>
      </c>
      <c r="L200" s="136">
        <v>0</v>
      </c>
      <c r="M200" s="136">
        <v>0</v>
      </c>
      <c r="N200" s="136">
        <v>0</v>
      </c>
      <c r="O200" s="136">
        <v>2624.2599426899997</v>
      </c>
      <c r="P200" s="136">
        <v>2624.2599426900001</v>
      </c>
      <c r="Q200" s="136">
        <v>0</v>
      </c>
      <c r="R200" s="136">
        <v>0</v>
      </c>
      <c r="S200" s="136">
        <v>16</v>
      </c>
      <c r="T200" s="136">
        <v>16</v>
      </c>
      <c r="U200" s="136">
        <v>0</v>
      </c>
      <c r="V200" s="136">
        <v>0</v>
      </c>
      <c r="W200" s="98"/>
      <c r="X200" s="99"/>
      <c r="Y200" s="99"/>
      <c r="Z200" s="98"/>
      <c r="AA200" s="144">
        <f t="shared" si="2"/>
        <v>1987.3127708900001</v>
      </c>
      <c r="AC200" s="138"/>
      <c r="AD200" s="138"/>
    </row>
    <row r="201" spans="1:30" ht="17.25" customHeight="1">
      <c r="A201" s="176"/>
      <c r="B201" s="54" t="s">
        <v>31</v>
      </c>
      <c r="C201" s="56" t="s">
        <v>58</v>
      </c>
      <c r="D201" s="60">
        <v>184</v>
      </c>
      <c r="E201" s="136">
        <v>21831.677798762197</v>
      </c>
      <c r="F201" s="136">
        <v>1480.94649052</v>
      </c>
      <c r="G201" s="136">
        <v>1455.9614905200001</v>
      </c>
      <c r="H201" s="136">
        <v>2957.7734234499999</v>
      </c>
      <c r="I201" s="136">
        <v>2956.7394234499998</v>
      </c>
      <c r="J201" s="133"/>
      <c r="K201" s="136">
        <v>3.016162800000196E-2</v>
      </c>
      <c r="L201" s="136">
        <v>2.1256766400000258E-2</v>
      </c>
      <c r="M201" s="136">
        <v>66.720325189999997</v>
      </c>
      <c r="N201" s="136">
        <v>313.90859313000033</v>
      </c>
      <c r="O201" s="136">
        <v>20107.671502753798</v>
      </c>
      <c r="P201" s="136">
        <v>20058.742455700001</v>
      </c>
      <c r="Q201" s="136">
        <v>4169.5495578600003</v>
      </c>
      <c r="R201" s="136">
        <v>4169.5495578600003</v>
      </c>
      <c r="S201" s="136">
        <v>267</v>
      </c>
      <c r="T201" s="136">
        <v>265</v>
      </c>
      <c r="U201" s="136">
        <v>115</v>
      </c>
      <c r="V201" s="136">
        <v>115</v>
      </c>
      <c r="W201" s="98"/>
      <c r="X201" s="99"/>
      <c r="Y201" s="99"/>
      <c r="Z201" s="98"/>
      <c r="AA201" s="144">
        <f t="shared" si="2"/>
        <v>1724.0062960083997</v>
      </c>
      <c r="AC201" s="138"/>
      <c r="AD201" s="138"/>
    </row>
    <row r="202" spans="1:30" ht="17.25" customHeight="1">
      <c r="A202" s="176"/>
      <c r="B202" s="54" t="s">
        <v>32</v>
      </c>
      <c r="C202" s="56" t="s">
        <v>59</v>
      </c>
      <c r="D202" s="60">
        <v>185</v>
      </c>
      <c r="E202" s="136">
        <v>93131.627043370012</v>
      </c>
      <c r="F202" s="136">
        <v>390</v>
      </c>
      <c r="G202" s="136">
        <v>390</v>
      </c>
      <c r="H202" s="136">
        <v>1152.6977460199998</v>
      </c>
      <c r="I202" s="136">
        <v>1152.6977460199998</v>
      </c>
      <c r="J202" s="133"/>
      <c r="K202" s="136">
        <v>13.464</v>
      </c>
      <c r="L202" s="136">
        <v>0</v>
      </c>
      <c r="M202" s="136">
        <v>448.37273266</v>
      </c>
      <c r="N202" s="136">
        <v>537.72156685000004</v>
      </c>
      <c r="O202" s="136">
        <v>92293.044463160011</v>
      </c>
      <c r="P202" s="136">
        <v>61303.552463159998</v>
      </c>
      <c r="Q202" s="136">
        <v>6558.2142640099992</v>
      </c>
      <c r="R202" s="136">
        <v>6558.2142640099992</v>
      </c>
      <c r="S202" s="136">
        <v>315</v>
      </c>
      <c r="T202" s="136">
        <v>314</v>
      </c>
      <c r="U202" s="136">
        <v>267</v>
      </c>
      <c r="V202" s="136">
        <v>267</v>
      </c>
      <c r="W202" s="98"/>
      <c r="X202" s="99"/>
      <c r="Y202" s="99"/>
      <c r="Z202" s="98"/>
      <c r="AA202" s="144">
        <f t="shared" si="2"/>
        <v>838.58258021000074</v>
      </c>
      <c r="AC202" s="138"/>
      <c r="AD202" s="138"/>
    </row>
    <row r="203" spans="1:30" ht="17.25" customHeight="1">
      <c r="A203" s="176"/>
      <c r="B203" s="54">
        <v>2</v>
      </c>
      <c r="C203" s="55" t="s">
        <v>2177</v>
      </c>
      <c r="D203" s="60">
        <v>186</v>
      </c>
      <c r="E203" s="136">
        <v>5668.0678625599994</v>
      </c>
      <c r="F203" s="136">
        <v>0</v>
      </c>
      <c r="G203" s="136">
        <v>0</v>
      </c>
      <c r="H203" s="136">
        <v>12.22423717</v>
      </c>
      <c r="I203" s="136">
        <v>12.22423717</v>
      </c>
      <c r="J203" s="134">
        <v>0</v>
      </c>
      <c r="K203" s="136">
        <v>0</v>
      </c>
      <c r="L203" s="136">
        <v>0</v>
      </c>
      <c r="M203" s="136">
        <v>851.63015998000003</v>
      </c>
      <c r="N203" s="136">
        <v>412.35731525999995</v>
      </c>
      <c r="O203" s="136">
        <v>6095.1164701099997</v>
      </c>
      <c r="P203" s="136">
        <v>6095.1164701100006</v>
      </c>
      <c r="Q203" s="136">
        <v>383.04892247000004</v>
      </c>
      <c r="R203" s="136">
        <v>383.04892247000004</v>
      </c>
      <c r="S203" s="136">
        <v>28</v>
      </c>
      <c r="T203" s="136">
        <v>28</v>
      </c>
      <c r="U203" s="136">
        <v>5</v>
      </c>
      <c r="V203" s="136">
        <v>5</v>
      </c>
      <c r="W203" s="98"/>
      <c r="X203" s="99"/>
      <c r="Y203" s="99"/>
      <c r="Z203" s="98"/>
      <c r="AA203" s="144">
        <f t="shared" si="2"/>
        <v>-427.04860755000027</v>
      </c>
      <c r="AC203" s="138"/>
      <c r="AD203" s="138"/>
    </row>
    <row r="204" spans="1:30" ht="17.25" customHeight="1">
      <c r="A204" s="176"/>
      <c r="B204" s="54">
        <v>3</v>
      </c>
      <c r="C204" s="55" t="s">
        <v>1792</v>
      </c>
      <c r="D204" s="60">
        <v>187</v>
      </c>
      <c r="E204" s="136">
        <v>2758.1749779199999</v>
      </c>
      <c r="F204" s="136">
        <v>0</v>
      </c>
      <c r="G204" s="136">
        <v>0</v>
      </c>
      <c r="H204" s="136">
        <v>13.262468569999999</v>
      </c>
      <c r="I204" s="136">
        <v>13.262468569999999</v>
      </c>
      <c r="J204" s="134">
        <v>0</v>
      </c>
      <c r="K204" s="136">
        <v>0</v>
      </c>
      <c r="L204" s="136">
        <v>0</v>
      </c>
      <c r="M204" s="136">
        <v>3.3611110800000001</v>
      </c>
      <c r="N204" s="136">
        <v>94.792954819999991</v>
      </c>
      <c r="O204" s="136">
        <v>2653.48066561</v>
      </c>
      <c r="P204" s="136">
        <v>2653.48066561</v>
      </c>
      <c r="Q204" s="136">
        <v>696.33261627000002</v>
      </c>
      <c r="R204" s="136">
        <v>696.33261627000002</v>
      </c>
      <c r="S204" s="136">
        <v>12</v>
      </c>
      <c r="T204" s="136">
        <v>12</v>
      </c>
      <c r="U204" s="136">
        <v>3</v>
      </c>
      <c r="V204" s="136">
        <v>3</v>
      </c>
      <c r="W204" s="98"/>
      <c r="X204" s="99"/>
      <c r="Y204" s="99"/>
      <c r="Z204" s="98"/>
      <c r="AA204" s="144">
        <f t="shared" si="2"/>
        <v>104.69431230999999</v>
      </c>
      <c r="AC204" s="138"/>
      <c r="AD204" s="138"/>
    </row>
    <row r="205" spans="1:30" ht="17.25" customHeight="1">
      <c r="A205" s="176"/>
      <c r="B205" s="54">
        <v>4</v>
      </c>
      <c r="C205" s="55" t="s">
        <v>1793</v>
      </c>
      <c r="D205" s="60">
        <v>188</v>
      </c>
      <c r="E205" s="136">
        <v>172.84499766999997</v>
      </c>
      <c r="F205" s="136">
        <v>0</v>
      </c>
      <c r="G205" s="136">
        <v>0</v>
      </c>
      <c r="H205" s="136">
        <v>0.48349999999999999</v>
      </c>
      <c r="I205" s="136">
        <v>0.48349999999999999</v>
      </c>
      <c r="J205" s="134">
        <v>0</v>
      </c>
      <c r="K205" s="136">
        <v>0</v>
      </c>
      <c r="L205" s="136">
        <v>0</v>
      </c>
      <c r="M205" s="136">
        <v>0</v>
      </c>
      <c r="N205" s="136">
        <v>75.752160619999998</v>
      </c>
      <c r="O205" s="136">
        <v>96.609337049999979</v>
      </c>
      <c r="P205" s="136">
        <v>96.609337049999993</v>
      </c>
      <c r="Q205" s="136">
        <v>3.9082736900000001</v>
      </c>
      <c r="R205" s="136">
        <v>3.9082736900000001</v>
      </c>
      <c r="S205" s="136">
        <v>3</v>
      </c>
      <c r="T205" s="136">
        <v>3</v>
      </c>
      <c r="U205" s="136">
        <v>1</v>
      </c>
      <c r="V205" s="136">
        <v>1</v>
      </c>
      <c r="W205" s="98"/>
      <c r="X205" s="99"/>
      <c r="Y205" s="99"/>
      <c r="Z205" s="98"/>
      <c r="AA205" s="144">
        <f t="shared" si="2"/>
        <v>76.23566061999999</v>
      </c>
      <c r="AC205" s="138"/>
      <c r="AD205" s="138"/>
    </row>
    <row r="206" spans="1:30" ht="17.25" customHeight="1">
      <c r="A206" s="176"/>
      <c r="B206" s="54">
        <v>5</v>
      </c>
      <c r="C206" s="55" t="s">
        <v>60</v>
      </c>
      <c r="D206" s="60">
        <v>189</v>
      </c>
      <c r="E206" s="136">
        <v>2946.2337318800001</v>
      </c>
      <c r="F206" s="136">
        <v>0</v>
      </c>
      <c r="G206" s="136">
        <v>0</v>
      </c>
      <c r="H206" s="136">
        <v>15</v>
      </c>
      <c r="I206" s="136">
        <v>15</v>
      </c>
      <c r="J206" s="134">
        <v>0</v>
      </c>
      <c r="K206" s="136">
        <v>0</v>
      </c>
      <c r="L206" s="136">
        <v>0</v>
      </c>
      <c r="M206" s="136">
        <v>75.752160619999998</v>
      </c>
      <c r="N206" s="136">
        <v>5.9934739700000002</v>
      </c>
      <c r="O206" s="136">
        <v>3000.9924185300001</v>
      </c>
      <c r="P206" s="136">
        <v>3000.9924185300001</v>
      </c>
      <c r="Q206" s="136">
        <v>4.5915170599999993</v>
      </c>
      <c r="R206" s="136">
        <v>4.5915170599999993</v>
      </c>
      <c r="S206" s="136">
        <v>27</v>
      </c>
      <c r="T206" s="136">
        <v>27</v>
      </c>
      <c r="U206" s="136">
        <v>6</v>
      </c>
      <c r="V206" s="136">
        <v>6</v>
      </c>
      <c r="W206" s="98"/>
      <c r="X206" s="99"/>
      <c r="Y206" s="99"/>
      <c r="Z206" s="98"/>
      <c r="AA206" s="144">
        <f t="shared" si="2"/>
        <v>-54.758686650000072</v>
      </c>
      <c r="AC206" s="138"/>
      <c r="AD206" s="138"/>
    </row>
    <row r="207" spans="1:30" ht="17.25" customHeight="1">
      <c r="A207" s="176"/>
      <c r="B207" s="54">
        <v>6</v>
      </c>
      <c r="C207" s="55" t="s">
        <v>64</v>
      </c>
      <c r="D207" s="60">
        <v>190</v>
      </c>
      <c r="E207" s="136">
        <v>4129.1156581787391</v>
      </c>
      <c r="F207" s="136">
        <v>0</v>
      </c>
      <c r="G207" s="136">
        <v>0</v>
      </c>
      <c r="H207" s="136">
        <v>0</v>
      </c>
      <c r="I207" s="136">
        <v>0</v>
      </c>
      <c r="J207" s="134">
        <v>0</v>
      </c>
      <c r="K207" s="136">
        <v>0</v>
      </c>
      <c r="L207" s="136">
        <v>0</v>
      </c>
      <c r="M207" s="136">
        <v>117.67019326459996</v>
      </c>
      <c r="N207" s="136">
        <v>197.84232041542683</v>
      </c>
      <c r="O207" s="136">
        <v>4048.9435310279127</v>
      </c>
      <c r="P207" s="135"/>
      <c r="Q207" s="135"/>
      <c r="R207" s="135"/>
      <c r="S207" s="135"/>
      <c r="T207" s="135"/>
      <c r="U207" s="135"/>
      <c r="V207" s="135"/>
      <c r="W207" s="98"/>
      <c r="X207" s="99"/>
      <c r="Y207" s="99"/>
      <c r="Z207" s="98"/>
      <c r="AA207" s="144">
        <f t="shared" si="2"/>
        <v>80.172127150826327</v>
      </c>
      <c r="AC207" s="138"/>
      <c r="AD207" s="138"/>
    </row>
    <row r="208" spans="1:30" ht="17.25" customHeight="1">
      <c r="A208" s="179" t="s">
        <v>16</v>
      </c>
      <c r="B208" s="54"/>
      <c r="C208" s="57" t="s">
        <v>2224</v>
      </c>
      <c r="D208" s="60">
        <v>191</v>
      </c>
      <c r="E208" s="130">
        <v>12654.785994782202</v>
      </c>
      <c r="F208" s="130">
        <v>175.53904799999998</v>
      </c>
      <c r="G208" s="130">
        <v>175.53904799999998</v>
      </c>
      <c r="H208" s="130">
        <v>283.35166225</v>
      </c>
      <c r="I208" s="130">
        <v>283.35166225</v>
      </c>
      <c r="J208" s="131"/>
      <c r="K208" s="130">
        <v>3.016162800000196E-2</v>
      </c>
      <c r="L208" s="130">
        <v>2.1256766400000258E-2</v>
      </c>
      <c r="M208" s="130">
        <v>5.2777779200000001</v>
      </c>
      <c r="N208" s="130">
        <v>5.2777779200003359</v>
      </c>
      <c r="O208" s="130">
        <v>12546.9822853938</v>
      </c>
      <c r="P208" s="130">
        <v>12526.486238340001</v>
      </c>
      <c r="Q208" s="130">
        <v>2151.0625092700002</v>
      </c>
      <c r="R208" s="130">
        <v>2151.0625092700002</v>
      </c>
      <c r="S208" s="130">
        <v>396</v>
      </c>
      <c r="T208" s="130">
        <v>395</v>
      </c>
      <c r="U208" s="130">
        <v>357</v>
      </c>
      <c r="V208" s="130">
        <v>357</v>
      </c>
      <c r="W208" s="110">
        <v>2.5817617513796707</v>
      </c>
      <c r="X208" s="110">
        <v>2.0827274852259654</v>
      </c>
      <c r="Y208" s="110">
        <v>2.0827274852259654</v>
      </c>
      <c r="Z208" s="110">
        <v>0</v>
      </c>
      <c r="AA208" s="144">
        <f t="shared" si="2"/>
        <v>107.80370938840133</v>
      </c>
      <c r="AC208" s="138"/>
      <c r="AD208" s="138"/>
    </row>
    <row r="209" spans="1:30" ht="17.25" customHeight="1">
      <c r="A209" s="180"/>
      <c r="B209" s="54">
        <v>1</v>
      </c>
      <c r="C209" s="55" t="s">
        <v>2176</v>
      </c>
      <c r="D209" s="60">
        <v>192</v>
      </c>
      <c r="E209" s="130">
        <v>7117.1057388722002</v>
      </c>
      <c r="F209" s="130">
        <v>175.53904799999998</v>
      </c>
      <c r="G209" s="130">
        <v>175.53904799999998</v>
      </c>
      <c r="H209" s="130">
        <v>283.28497734000001</v>
      </c>
      <c r="I209" s="130">
        <v>283.28497734000001</v>
      </c>
      <c r="J209" s="131"/>
      <c r="K209" s="130">
        <v>3.016162800000196E-2</v>
      </c>
      <c r="L209" s="130">
        <v>2.1256766400000258E-2</v>
      </c>
      <c r="M209" s="130">
        <v>0</v>
      </c>
      <c r="N209" s="130">
        <v>5.2777779200003359</v>
      </c>
      <c r="O209" s="130">
        <v>7004.090936473799</v>
      </c>
      <c r="P209" s="130">
        <v>6983.5948894200001</v>
      </c>
      <c r="Q209" s="130">
        <v>2144.0926686400003</v>
      </c>
      <c r="R209" s="130">
        <v>2144.0926686400003</v>
      </c>
      <c r="S209" s="130">
        <v>375</v>
      </c>
      <c r="T209" s="130">
        <v>374</v>
      </c>
      <c r="U209" s="130">
        <v>348</v>
      </c>
      <c r="V209" s="130">
        <v>348</v>
      </c>
      <c r="W209" s="98"/>
      <c r="X209" s="99"/>
      <c r="Y209" s="99"/>
      <c r="Z209" s="98"/>
      <c r="AA209" s="144">
        <f t="shared" si="2"/>
        <v>113.01480239840112</v>
      </c>
      <c r="AC209" s="138"/>
      <c r="AD209" s="138"/>
    </row>
    <row r="210" spans="1:30" ht="17.25" customHeight="1">
      <c r="A210" s="180"/>
      <c r="B210" s="54" t="s">
        <v>30</v>
      </c>
      <c r="C210" s="56" t="s">
        <v>57</v>
      </c>
      <c r="D210" s="60">
        <v>193</v>
      </c>
      <c r="E210" s="136">
        <v>117.905</v>
      </c>
      <c r="F210" s="136">
        <v>175.53904799999998</v>
      </c>
      <c r="G210" s="136">
        <v>175.53904799999998</v>
      </c>
      <c r="H210" s="136">
        <v>143.86001102</v>
      </c>
      <c r="I210" s="136">
        <v>143.86001102</v>
      </c>
      <c r="J210" s="133"/>
      <c r="K210" s="136">
        <v>0</v>
      </c>
      <c r="L210" s="136">
        <v>0</v>
      </c>
      <c r="M210" s="136">
        <v>0</v>
      </c>
      <c r="N210" s="136">
        <v>0</v>
      </c>
      <c r="O210" s="136">
        <v>149.58403698000001</v>
      </c>
      <c r="P210" s="136">
        <v>149.58403698000001</v>
      </c>
      <c r="Q210" s="136">
        <v>0</v>
      </c>
      <c r="R210" s="136">
        <v>0</v>
      </c>
      <c r="S210" s="136">
        <v>9</v>
      </c>
      <c r="T210" s="136">
        <v>9</v>
      </c>
      <c r="U210" s="136">
        <v>0</v>
      </c>
      <c r="V210" s="136">
        <v>0</v>
      </c>
      <c r="W210" s="98"/>
      <c r="X210" s="99"/>
      <c r="Y210" s="99"/>
      <c r="Z210" s="98"/>
      <c r="AA210" s="144">
        <f t="shared" si="2"/>
        <v>-31.679036980000006</v>
      </c>
      <c r="AC210" s="138"/>
      <c r="AD210" s="138"/>
    </row>
    <row r="211" spans="1:30" ht="17.25" customHeight="1">
      <c r="A211" s="180"/>
      <c r="B211" s="54" t="s">
        <v>31</v>
      </c>
      <c r="C211" s="56" t="s">
        <v>58</v>
      </c>
      <c r="D211" s="60">
        <v>194</v>
      </c>
      <c r="E211" s="136">
        <v>3820.5873427122001</v>
      </c>
      <c r="F211" s="136">
        <v>0</v>
      </c>
      <c r="G211" s="136">
        <v>0</v>
      </c>
      <c r="H211" s="136">
        <v>104.88315509</v>
      </c>
      <c r="I211" s="136">
        <v>104.88315509</v>
      </c>
      <c r="J211" s="133"/>
      <c r="K211" s="136">
        <v>3.016162800000196E-2</v>
      </c>
      <c r="L211" s="136">
        <v>2.1256766400000258E-2</v>
      </c>
      <c r="M211" s="136">
        <v>0</v>
      </c>
      <c r="N211" s="136">
        <v>5.2777779200003323</v>
      </c>
      <c r="O211" s="136">
        <v>3710.4353145637997</v>
      </c>
      <c r="P211" s="136">
        <v>3689.9392675099998</v>
      </c>
      <c r="Q211" s="136">
        <v>139.20855494000006</v>
      </c>
      <c r="R211" s="136">
        <v>139.20855494000006</v>
      </c>
      <c r="S211" s="136">
        <v>109</v>
      </c>
      <c r="T211" s="136">
        <v>108</v>
      </c>
      <c r="U211" s="136">
        <v>93</v>
      </c>
      <c r="V211" s="136">
        <v>93</v>
      </c>
      <c r="W211" s="98"/>
      <c r="X211" s="99"/>
      <c r="Y211" s="99"/>
      <c r="Z211" s="98"/>
      <c r="AA211" s="144">
        <f t="shared" ref="AA211:AA274" si="3">E211-O211</f>
        <v>110.1520281484004</v>
      </c>
      <c r="AC211" s="138"/>
      <c r="AD211" s="138"/>
    </row>
    <row r="212" spans="1:30" ht="17.25" customHeight="1">
      <c r="A212" s="180"/>
      <c r="B212" s="54" t="s">
        <v>32</v>
      </c>
      <c r="C212" s="56" t="s">
        <v>59</v>
      </c>
      <c r="D212" s="60">
        <v>195</v>
      </c>
      <c r="E212" s="136">
        <v>3178.6133961599999</v>
      </c>
      <c r="F212" s="136">
        <v>0</v>
      </c>
      <c r="G212" s="136">
        <v>0</v>
      </c>
      <c r="H212" s="136">
        <v>34.54181123</v>
      </c>
      <c r="I212" s="136">
        <v>34.54181123</v>
      </c>
      <c r="J212" s="133"/>
      <c r="K212" s="136">
        <v>0</v>
      </c>
      <c r="L212" s="136">
        <v>0</v>
      </c>
      <c r="M212" s="136">
        <v>0</v>
      </c>
      <c r="N212" s="136">
        <v>3.5527136788005009E-15</v>
      </c>
      <c r="O212" s="136">
        <v>3144.0715849299995</v>
      </c>
      <c r="P212" s="136">
        <v>3144.0715849300004</v>
      </c>
      <c r="Q212" s="136">
        <v>2004.8841137000002</v>
      </c>
      <c r="R212" s="136">
        <v>2004.8841137000002</v>
      </c>
      <c r="S212" s="136">
        <v>257</v>
      </c>
      <c r="T212" s="136">
        <v>257</v>
      </c>
      <c r="U212" s="136">
        <v>255</v>
      </c>
      <c r="V212" s="136">
        <v>255</v>
      </c>
      <c r="W212" s="98"/>
      <c r="X212" s="99"/>
      <c r="Y212" s="99"/>
      <c r="Z212" s="98"/>
      <c r="AA212" s="144">
        <f t="shared" si="3"/>
        <v>34.541811230000349</v>
      </c>
      <c r="AC212" s="138"/>
      <c r="AD212" s="138"/>
    </row>
    <row r="213" spans="1:30" ht="17.25" customHeight="1">
      <c r="A213" s="180"/>
      <c r="B213" s="54">
        <v>2</v>
      </c>
      <c r="C213" s="55" t="s">
        <v>2177</v>
      </c>
      <c r="D213" s="60">
        <v>196</v>
      </c>
      <c r="E213" s="136">
        <v>3987.6521991500003</v>
      </c>
      <c r="F213" s="136">
        <v>0</v>
      </c>
      <c r="G213" s="136">
        <v>0</v>
      </c>
      <c r="H213" s="136">
        <v>6.668491E-2</v>
      </c>
      <c r="I213" s="136">
        <v>6.668491E-2</v>
      </c>
      <c r="J213" s="134">
        <v>0</v>
      </c>
      <c r="K213" s="136">
        <v>0</v>
      </c>
      <c r="L213" s="136">
        <v>0</v>
      </c>
      <c r="M213" s="136">
        <v>5.2777779200000001</v>
      </c>
      <c r="N213" s="136">
        <v>0</v>
      </c>
      <c r="O213" s="136">
        <v>3992.8632921600001</v>
      </c>
      <c r="P213" s="136">
        <v>3992.8632921600001</v>
      </c>
      <c r="Q213" s="136">
        <v>2.3783235699999996</v>
      </c>
      <c r="R213" s="136">
        <v>2.3783235699999996</v>
      </c>
      <c r="S213" s="136">
        <v>8</v>
      </c>
      <c r="T213" s="136">
        <v>8</v>
      </c>
      <c r="U213" s="136">
        <v>3</v>
      </c>
      <c r="V213" s="136">
        <v>3</v>
      </c>
      <c r="W213" s="98"/>
      <c r="X213" s="99"/>
      <c r="Y213" s="99"/>
      <c r="Z213" s="98"/>
      <c r="AA213" s="144">
        <f t="shared" si="3"/>
        <v>-5.2110930099997859</v>
      </c>
      <c r="AC213" s="138"/>
      <c r="AD213" s="138"/>
    </row>
    <row r="214" spans="1:30" ht="17.25" customHeight="1">
      <c r="A214" s="180"/>
      <c r="B214" s="54">
        <v>3</v>
      </c>
      <c r="C214" s="55" t="s">
        <v>1792</v>
      </c>
      <c r="D214" s="60">
        <v>197</v>
      </c>
      <c r="E214" s="136">
        <v>44.48269191</v>
      </c>
      <c r="F214" s="136">
        <v>0</v>
      </c>
      <c r="G214" s="136">
        <v>0</v>
      </c>
      <c r="H214" s="136">
        <v>0</v>
      </c>
      <c r="I214" s="136">
        <v>0</v>
      </c>
      <c r="J214" s="134">
        <v>0</v>
      </c>
      <c r="K214" s="136">
        <v>0</v>
      </c>
      <c r="L214" s="136">
        <v>0</v>
      </c>
      <c r="M214" s="136">
        <v>0</v>
      </c>
      <c r="N214" s="136">
        <v>0</v>
      </c>
      <c r="O214" s="136">
        <v>44.48269191</v>
      </c>
      <c r="P214" s="136">
        <v>44.48269191</v>
      </c>
      <c r="Q214" s="136">
        <v>0</v>
      </c>
      <c r="R214" s="136">
        <v>0</v>
      </c>
      <c r="S214" s="136">
        <v>1</v>
      </c>
      <c r="T214" s="136">
        <v>1</v>
      </c>
      <c r="U214" s="136">
        <v>0</v>
      </c>
      <c r="V214" s="136">
        <v>0</v>
      </c>
      <c r="W214" s="98"/>
      <c r="X214" s="99"/>
      <c r="Y214" s="99"/>
      <c r="Z214" s="98"/>
      <c r="AA214" s="144">
        <f t="shared" si="3"/>
        <v>0</v>
      </c>
      <c r="AC214" s="138"/>
      <c r="AD214" s="138"/>
    </row>
    <row r="215" spans="1:30" ht="17.25" customHeight="1">
      <c r="A215" s="180"/>
      <c r="B215" s="54">
        <v>4</v>
      </c>
      <c r="C215" s="55" t="s">
        <v>1793</v>
      </c>
      <c r="D215" s="60">
        <v>198</v>
      </c>
      <c r="E215" s="136">
        <v>79.166666609999993</v>
      </c>
      <c r="F215" s="136">
        <v>0</v>
      </c>
      <c r="G215" s="136">
        <v>0</v>
      </c>
      <c r="H215" s="136">
        <v>0</v>
      </c>
      <c r="I215" s="136">
        <v>0</v>
      </c>
      <c r="J215" s="134">
        <v>0</v>
      </c>
      <c r="K215" s="136">
        <v>0</v>
      </c>
      <c r="L215" s="136">
        <v>0</v>
      </c>
      <c r="M215" s="136">
        <v>0</v>
      </c>
      <c r="N215" s="136">
        <v>0</v>
      </c>
      <c r="O215" s="136">
        <v>79.166666609999993</v>
      </c>
      <c r="P215" s="136">
        <v>79.166666609999993</v>
      </c>
      <c r="Q215" s="136">
        <v>0</v>
      </c>
      <c r="R215" s="136">
        <v>0</v>
      </c>
      <c r="S215" s="136">
        <v>1</v>
      </c>
      <c r="T215" s="136">
        <v>1</v>
      </c>
      <c r="U215" s="136">
        <v>0</v>
      </c>
      <c r="V215" s="136">
        <v>0</v>
      </c>
      <c r="W215" s="98"/>
      <c r="X215" s="99"/>
      <c r="Y215" s="99"/>
      <c r="Z215" s="98"/>
      <c r="AA215" s="144">
        <f t="shared" si="3"/>
        <v>0</v>
      </c>
      <c r="AC215" s="138"/>
      <c r="AD215" s="138"/>
    </row>
    <row r="216" spans="1:30" ht="17.25" customHeight="1">
      <c r="A216" s="180"/>
      <c r="B216" s="54">
        <v>5</v>
      </c>
      <c r="C216" s="55" t="s">
        <v>60</v>
      </c>
      <c r="D216" s="60">
        <v>199</v>
      </c>
      <c r="E216" s="136">
        <v>1426.3786982399997</v>
      </c>
      <c r="F216" s="136">
        <v>0</v>
      </c>
      <c r="G216" s="136">
        <v>0</v>
      </c>
      <c r="H216" s="136">
        <v>0</v>
      </c>
      <c r="I216" s="136">
        <v>0</v>
      </c>
      <c r="J216" s="134">
        <v>0</v>
      </c>
      <c r="K216" s="136">
        <v>0</v>
      </c>
      <c r="L216" s="136">
        <v>0</v>
      </c>
      <c r="M216" s="136">
        <v>0</v>
      </c>
      <c r="N216" s="136">
        <v>0</v>
      </c>
      <c r="O216" s="136">
        <v>1426.3786982399997</v>
      </c>
      <c r="P216" s="136">
        <v>1426.3786982399997</v>
      </c>
      <c r="Q216" s="136">
        <v>4.5915170599999993</v>
      </c>
      <c r="R216" s="136">
        <v>4.5915170599999993</v>
      </c>
      <c r="S216" s="136">
        <v>11</v>
      </c>
      <c r="T216" s="136">
        <v>11</v>
      </c>
      <c r="U216" s="136">
        <v>6</v>
      </c>
      <c r="V216" s="136">
        <v>6</v>
      </c>
      <c r="W216" s="98"/>
      <c r="X216" s="99"/>
      <c r="Y216" s="99"/>
      <c r="Z216" s="98"/>
      <c r="AA216" s="144">
        <f t="shared" si="3"/>
        <v>0</v>
      </c>
      <c r="AC216" s="138"/>
      <c r="AD216" s="138"/>
    </row>
    <row r="217" spans="1:30" ht="17.25" customHeight="1">
      <c r="A217" s="181"/>
      <c r="B217" s="54">
        <v>6</v>
      </c>
      <c r="C217" s="55" t="s">
        <v>64</v>
      </c>
      <c r="D217" s="60">
        <v>200</v>
      </c>
      <c r="E217" s="136">
        <v>1462.1569625385112</v>
      </c>
      <c r="F217" s="136">
        <v>0</v>
      </c>
      <c r="G217" s="136">
        <v>0</v>
      </c>
      <c r="H217" s="136">
        <v>0</v>
      </c>
      <c r="I217" s="136">
        <v>0</v>
      </c>
      <c r="J217" s="134">
        <v>0</v>
      </c>
      <c r="K217" s="136">
        <v>0</v>
      </c>
      <c r="L217" s="136">
        <v>0</v>
      </c>
      <c r="M217" s="136">
        <v>0.20974768999999999</v>
      </c>
      <c r="N217" s="136">
        <v>0.72271079974349139</v>
      </c>
      <c r="O217" s="136">
        <v>1461.6439994287678</v>
      </c>
      <c r="P217" s="135"/>
      <c r="Q217" s="135"/>
      <c r="R217" s="135"/>
      <c r="S217" s="135"/>
      <c r="T217" s="135"/>
      <c r="U217" s="135"/>
      <c r="V217" s="135"/>
      <c r="W217" s="98"/>
      <c r="X217" s="99"/>
      <c r="Y217" s="99"/>
      <c r="Z217" s="98"/>
      <c r="AA217" s="144">
        <f t="shared" si="3"/>
        <v>0.51296310974339576</v>
      </c>
      <c r="AC217" s="138"/>
      <c r="AD217" s="138"/>
    </row>
    <row r="218" spans="1:30" s="85" customFormat="1" ht="24.75" customHeight="1">
      <c r="A218" s="176" t="s">
        <v>15</v>
      </c>
      <c r="B218" s="52"/>
      <c r="C218" s="58" t="s">
        <v>2194</v>
      </c>
      <c r="D218" s="60">
        <v>201</v>
      </c>
      <c r="E218" s="130">
        <v>139645.71144418168</v>
      </c>
      <c r="F218" s="130">
        <v>5762.2346301999996</v>
      </c>
      <c r="G218" s="130">
        <v>5762.2346301999996</v>
      </c>
      <c r="H218" s="130">
        <v>3967.2317764223999</v>
      </c>
      <c r="I218" s="130">
        <v>3844.5928291700002</v>
      </c>
      <c r="J218" s="131"/>
      <c r="K218" s="130">
        <v>5.8523579556003575</v>
      </c>
      <c r="L218" s="130">
        <v>3.986129527200037</v>
      </c>
      <c r="M218" s="130">
        <v>16325.777783810001</v>
      </c>
      <c r="N218" s="130">
        <v>14367.418036190003</v>
      </c>
      <c r="O218" s="130">
        <v>143400.94027400768</v>
      </c>
      <c r="P218" s="130">
        <v>139219.29967962002</v>
      </c>
      <c r="Q218" s="130">
        <v>34785.020433567697</v>
      </c>
      <c r="R218" s="130">
        <v>30732.549839179999</v>
      </c>
      <c r="S218" s="130">
        <v>737</v>
      </c>
      <c r="T218" s="130">
        <v>733</v>
      </c>
      <c r="U218" s="130">
        <v>142</v>
      </c>
      <c r="V218" s="130">
        <v>139</v>
      </c>
      <c r="W218" s="110">
        <v>51.794793462381669</v>
      </c>
      <c r="X218" s="110">
        <v>18.042822933343349</v>
      </c>
      <c r="Y218" s="110">
        <v>18.042822933343349</v>
      </c>
      <c r="Z218" s="110">
        <v>0</v>
      </c>
      <c r="AA218" s="144">
        <f t="shared" si="3"/>
        <v>-3755.2288298259955</v>
      </c>
      <c r="AC218" s="138"/>
      <c r="AD218" s="138"/>
    </row>
    <row r="219" spans="1:30" ht="17.25" customHeight="1">
      <c r="A219" s="176"/>
      <c r="B219" s="54">
        <v>1</v>
      </c>
      <c r="C219" s="55" t="s">
        <v>2176</v>
      </c>
      <c r="D219" s="60">
        <v>202</v>
      </c>
      <c r="E219" s="130">
        <v>103296.66093790169</v>
      </c>
      <c r="F219" s="130">
        <v>5762.2346301999996</v>
      </c>
      <c r="G219" s="130">
        <v>5762.2346301999996</v>
      </c>
      <c r="H219" s="130">
        <v>3684.9642827824005</v>
      </c>
      <c r="I219" s="130">
        <v>3562.3253355300003</v>
      </c>
      <c r="J219" s="131"/>
      <c r="K219" s="130">
        <v>5.8523579556003575</v>
      </c>
      <c r="L219" s="130">
        <v>3.986129527200037</v>
      </c>
      <c r="M219" s="130">
        <v>15039.679158090001</v>
      </c>
      <c r="N219" s="130">
        <v>778.80206676000205</v>
      </c>
      <c r="O219" s="130">
        <v>119636.67460507769</v>
      </c>
      <c r="P219" s="130">
        <v>115455.03401069001</v>
      </c>
      <c r="Q219" s="130">
        <v>28603.0759170977</v>
      </c>
      <c r="R219" s="130">
        <v>24550.605322709998</v>
      </c>
      <c r="S219" s="130">
        <v>657</v>
      </c>
      <c r="T219" s="130">
        <v>653</v>
      </c>
      <c r="U219" s="130">
        <v>125</v>
      </c>
      <c r="V219" s="130">
        <v>122</v>
      </c>
      <c r="W219" s="98"/>
      <c r="X219" s="99"/>
      <c r="Y219" s="99"/>
      <c r="Z219" s="98"/>
      <c r="AA219" s="144">
        <f t="shared" si="3"/>
        <v>-16340.013667175997</v>
      </c>
      <c r="AC219" s="138"/>
      <c r="AD219" s="138"/>
    </row>
    <row r="220" spans="1:30" ht="17.25" customHeight="1">
      <c r="A220" s="176"/>
      <c r="B220" s="54" t="s">
        <v>30</v>
      </c>
      <c r="C220" s="56" t="s">
        <v>57</v>
      </c>
      <c r="D220" s="60">
        <v>203</v>
      </c>
      <c r="E220" s="136">
        <v>772.31788771999993</v>
      </c>
      <c r="F220" s="136">
        <v>988.28463020000004</v>
      </c>
      <c r="G220" s="136">
        <v>988.28463020000004</v>
      </c>
      <c r="H220" s="136">
        <v>308.41009694000002</v>
      </c>
      <c r="I220" s="136">
        <v>308.41009694000002</v>
      </c>
      <c r="J220" s="133"/>
      <c r="K220" s="136">
        <v>5.6000000000000001E-2</v>
      </c>
      <c r="L220" s="136">
        <v>0</v>
      </c>
      <c r="M220" s="136">
        <v>0</v>
      </c>
      <c r="N220" s="136">
        <v>0</v>
      </c>
      <c r="O220" s="136">
        <v>1452.24842098</v>
      </c>
      <c r="P220" s="136">
        <v>1323.0794209799999</v>
      </c>
      <c r="Q220" s="136">
        <v>0</v>
      </c>
      <c r="R220" s="136">
        <v>0</v>
      </c>
      <c r="S220" s="136">
        <v>12</v>
      </c>
      <c r="T220" s="136">
        <v>11</v>
      </c>
      <c r="U220" s="136">
        <v>0</v>
      </c>
      <c r="V220" s="136">
        <v>0</v>
      </c>
      <c r="W220" s="98"/>
      <c r="X220" s="99"/>
      <c r="Y220" s="99"/>
      <c r="Z220" s="98"/>
      <c r="AA220" s="144">
        <f t="shared" si="3"/>
        <v>-679.93053326000006</v>
      </c>
      <c r="AC220" s="138"/>
      <c r="AD220" s="138"/>
    </row>
    <row r="221" spans="1:30" ht="17.25" customHeight="1">
      <c r="A221" s="176"/>
      <c r="B221" s="54" t="s">
        <v>31</v>
      </c>
      <c r="C221" s="56" t="s">
        <v>58</v>
      </c>
      <c r="D221" s="60">
        <v>204</v>
      </c>
      <c r="E221" s="136">
        <v>50328.858623254389</v>
      </c>
      <c r="F221" s="136">
        <v>3617.95</v>
      </c>
      <c r="G221" s="136">
        <v>3617.95</v>
      </c>
      <c r="H221" s="136">
        <v>2846.4427424424002</v>
      </c>
      <c r="I221" s="136">
        <v>2735.22079519</v>
      </c>
      <c r="J221" s="133"/>
      <c r="K221" s="136">
        <v>3.5066116536002152</v>
      </c>
      <c r="L221" s="136">
        <v>2.4492226096000183</v>
      </c>
      <c r="M221" s="136">
        <v>568.19846833999975</v>
      </c>
      <c r="N221" s="136">
        <v>112.20079556000201</v>
      </c>
      <c r="O221" s="136">
        <v>51557.420942635988</v>
      </c>
      <c r="P221" s="136">
        <v>49226.59672876</v>
      </c>
      <c r="Q221" s="136">
        <v>7915.2778383659997</v>
      </c>
      <c r="R221" s="136">
        <v>5584.4536244899991</v>
      </c>
      <c r="S221" s="136">
        <v>477</v>
      </c>
      <c r="T221" s="136">
        <v>476</v>
      </c>
      <c r="U221" s="136">
        <v>66</v>
      </c>
      <c r="V221" s="136">
        <v>65</v>
      </c>
      <c r="W221" s="98"/>
      <c r="X221" s="99"/>
      <c r="Y221" s="99"/>
      <c r="Z221" s="98"/>
      <c r="AA221" s="144">
        <f t="shared" si="3"/>
        <v>-1228.5623193815991</v>
      </c>
      <c r="AC221" s="138"/>
      <c r="AD221" s="138"/>
    </row>
    <row r="222" spans="1:30" ht="17.25" customHeight="1">
      <c r="A222" s="176"/>
      <c r="B222" s="54" t="s">
        <v>32</v>
      </c>
      <c r="C222" s="56" t="s">
        <v>59</v>
      </c>
      <c r="D222" s="60">
        <v>205</v>
      </c>
      <c r="E222" s="136">
        <v>52195.484426927302</v>
      </c>
      <c r="F222" s="136">
        <v>1156</v>
      </c>
      <c r="G222" s="136">
        <v>1156</v>
      </c>
      <c r="H222" s="136">
        <v>530.11144339999998</v>
      </c>
      <c r="I222" s="136">
        <v>518.69444340000007</v>
      </c>
      <c r="J222" s="133"/>
      <c r="K222" s="136">
        <v>2.2897463020001418</v>
      </c>
      <c r="L222" s="136">
        <v>1.5369069176000187</v>
      </c>
      <c r="M222" s="136">
        <v>14471.48068975</v>
      </c>
      <c r="N222" s="136">
        <v>666.60127120000004</v>
      </c>
      <c r="O222" s="136">
        <v>66627.005241461695</v>
      </c>
      <c r="P222" s="136">
        <v>64905.357860950011</v>
      </c>
      <c r="Q222" s="136">
        <v>20687.798078731699</v>
      </c>
      <c r="R222" s="136">
        <v>18966.151698219997</v>
      </c>
      <c r="S222" s="136">
        <v>168</v>
      </c>
      <c r="T222" s="136">
        <v>166</v>
      </c>
      <c r="U222" s="136">
        <v>59</v>
      </c>
      <c r="V222" s="136">
        <v>57</v>
      </c>
      <c r="W222" s="98"/>
      <c r="X222" s="99"/>
      <c r="Y222" s="99"/>
      <c r="Z222" s="98"/>
      <c r="AA222" s="144">
        <f t="shared" si="3"/>
        <v>-14431.520814534393</v>
      </c>
      <c r="AC222" s="138"/>
      <c r="AD222" s="138"/>
    </row>
    <row r="223" spans="1:30" ht="17.25" customHeight="1">
      <c r="A223" s="176"/>
      <c r="B223" s="54">
        <v>2</v>
      </c>
      <c r="C223" s="55" t="s">
        <v>2177</v>
      </c>
      <c r="D223" s="60">
        <v>206</v>
      </c>
      <c r="E223" s="136">
        <v>14968.541654389999</v>
      </c>
      <c r="F223" s="136">
        <v>0</v>
      </c>
      <c r="G223" s="136">
        <v>0</v>
      </c>
      <c r="H223" s="136">
        <v>216.77929166000001</v>
      </c>
      <c r="I223" s="136">
        <v>216.77929166000001</v>
      </c>
      <c r="J223" s="134">
        <v>0</v>
      </c>
      <c r="K223" s="136">
        <v>0</v>
      </c>
      <c r="L223" s="136">
        <v>0</v>
      </c>
      <c r="M223" s="136">
        <v>773.90206676000003</v>
      </c>
      <c r="N223" s="136">
        <v>13487.983415950002</v>
      </c>
      <c r="O223" s="136">
        <v>2037.6810135400001</v>
      </c>
      <c r="P223" s="136">
        <v>2037.6810135400001</v>
      </c>
      <c r="Q223" s="136">
        <v>584.82540557000004</v>
      </c>
      <c r="R223" s="136">
        <v>584.82540557000004</v>
      </c>
      <c r="S223" s="136">
        <v>21</v>
      </c>
      <c r="T223" s="136">
        <v>21</v>
      </c>
      <c r="U223" s="136">
        <v>2</v>
      </c>
      <c r="V223" s="136">
        <v>2</v>
      </c>
      <c r="W223" s="98"/>
      <c r="X223" s="99"/>
      <c r="Y223" s="99"/>
      <c r="Z223" s="98"/>
      <c r="AA223" s="144">
        <f t="shared" si="3"/>
        <v>12930.860640849998</v>
      </c>
      <c r="AC223" s="138"/>
      <c r="AD223" s="138"/>
    </row>
    <row r="224" spans="1:30" ht="17.25" customHeight="1">
      <c r="A224" s="176"/>
      <c r="B224" s="54">
        <v>3</v>
      </c>
      <c r="C224" s="55" t="s">
        <v>1792</v>
      </c>
      <c r="D224" s="60">
        <v>207</v>
      </c>
      <c r="E224" s="136">
        <v>5721.6317518599999</v>
      </c>
      <c r="F224" s="136">
        <v>0</v>
      </c>
      <c r="G224" s="136">
        <v>0</v>
      </c>
      <c r="H224" s="136">
        <v>10.73407214</v>
      </c>
      <c r="I224" s="136">
        <v>10.73407214</v>
      </c>
      <c r="J224" s="134">
        <v>0</v>
      </c>
      <c r="K224" s="136">
        <v>0</v>
      </c>
      <c r="L224" s="136">
        <v>0</v>
      </c>
      <c r="M224" s="136">
        <v>406.99853465999996</v>
      </c>
      <c r="N224" s="136">
        <v>68.181818190000001</v>
      </c>
      <c r="O224" s="136">
        <v>6049.7143961900001</v>
      </c>
      <c r="P224" s="136">
        <v>6049.7143961900001</v>
      </c>
      <c r="Q224" s="136">
        <v>471.06161450999997</v>
      </c>
      <c r="R224" s="136">
        <v>471.06161450999997</v>
      </c>
      <c r="S224" s="136">
        <v>14</v>
      </c>
      <c r="T224" s="136">
        <v>14</v>
      </c>
      <c r="U224" s="136">
        <v>3</v>
      </c>
      <c r="V224" s="136">
        <v>3</v>
      </c>
      <c r="W224" s="98"/>
      <c r="X224" s="99"/>
      <c r="Y224" s="99"/>
      <c r="Z224" s="98"/>
      <c r="AA224" s="144">
        <f t="shared" si="3"/>
        <v>-328.08264433000022</v>
      </c>
      <c r="AC224" s="138"/>
      <c r="AD224" s="138"/>
    </row>
    <row r="225" spans="1:30" ht="17.25" customHeight="1">
      <c r="A225" s="176"/>
      <c r="B225" s="54">
        <v>4</v>
      </c>
      <c r="C225" s="55" t="s">
        <v>1793</v>
      </c>
      <c r="D225" s="60">
        <v>208</v>
      </c>
      <c r="E225" s="136">
        <v>1453.0204546199998</v>
      </c>
      <c r="F225" s="136">
        <v>0</v>
      </c>
      <c r="G225" s="136">
        <v>0</v>
      </c>
      <c r="H225" s="136">
        <v>2.2282454199999999</v>
      </c>
      <c r="I225" s="136">
        <v>2.2282454199999999</v>
      </c>
      <c r="J225" s="134">
        <v>0</v>
      </c>
      <c r="K225" s="136">
        <v>0</v>
      </c>
      <c r="L225" s="136">
        <v>0</v>
      </c>
      <c r="M225" s="136">
        <v>72.747289010000003</v>
      </c>
      <c r="N225" s="136">
        <v>32.450735289999997</v>
      </c>
      <c r="O225" s="136">
        <v>1491.0887629200001</v>
      </c>
      <c r="P225" s="136">
        <v>1491.0887629200001</v>
      </c>
      <c r="Q225" s="136">
        <v>727.3654348199999</v>
      </c>
      <c r="R225" s="136">
        <v>727.3654348199999</v>
      </c>
      <c r="S225" s="136">
        <v>8</v>
      </c>
      <c r="T225" s="136">
        <v>8</v>
      </c>
      <c r="U225" s="136">
        <v>2</v>
      </c>
      <c r="V225" s="136">
        <v>2</v>
      </c>
      <c r="W225" s="98"/>
      <c r="X225" s="99"/>
      <c r="Y225" s="99"/>
      <c r="Z225" s="98"/>
      <c r="AA225" s="144">
        <f t="shared" si="3"/>
        <v>-38.068308300000353</v>
      </c>
      <c r="AC225" s="138"/>
      <c r="AD225" s="138"/>
    </row>
    <row r="226" spans="1:30" ht="17.25" customHeight="1">
      <c r="A226" s="176"/>
      <c r="B226" s="54">
        <v>5</v>
      </c>
      <c r="C226" s="55" t="s">
        <v>60</v>
      </c>
      <c r="D226" s="60">
        <v>209</v>
      </c>
      <c r="E226" s="136">
        <v>14205.856645409998</v>
      </c>
      <c r="F226" s="136">
        <v>0</v>
      </c>
      <c r="G226" s="136">
        <v>0</v>
      </c>
      <c r="H226" s="136">
        <v>52.525884419999997</v>
      </c>
      <c r="I226" s="136">
        <v>52.525884419999997</v>
      </c>
      <c r="J226" s="134">
        <v>0</v>
      </c>
      <c r="K226" s="136">
        <v>0</v>
      </c>
      <c r="L226" s="136">
        <v>0</v>
      </c>
      <c r="M226" s="136">
        <v>32.450735289999997</v>
      </c>
      <c r="N226" s="136">
        <v>0</v>
      </c>
      <c r="O226" s="136">
        <v>14185.781496279998</v>
      </c>
      <c r="P226" s="136">
        <v>14185.781496279998</v>
      </c>
      <c r="Q226" s="136">
        <v>4398.6920615700001</v>
      </c>
      <c r="R226" s="136">
        <v>4398.6920615700001</v>
      </c>
      <c r="S226" s="136">
        <v>37</v>
      </c>
      <c r="T226" s="136">
        <v>37</v>
      </c>
      <c r="U226" s="136">
        <v>10</v>
      </c>
      <c r="V226" s="136">
        <v>10</v>
      </c>
      <c r="W226" s="98"/>
      <c r="X226" s="99"/>
      <c r="Y226" s="99"/>
      <c r="Z226" s="98"/>
      <c r="AA226" s="144">
        <f t="shared" si="3"/>
        <v>20.075149129999772</v>
      </c>
      <c r="AC226" s="138"/>
      <c r="AD226" s="138"/>
    </row>
    <row r="227" spans="1:30" ht="17.25" customHeight="1">
      <c r="A227" s="176"/>
      <c r="B227" s="54">
        <v>6</v>
      </c>
      <c r="C227" s="55" t="s">
        <v>64</v>
      </c>
      <c r="D227" s="60">
        <v>210</v>
      </c>
      <c r="E227" s="136">
        <v>15919.762517858908</v>
      </c>
      <c r="F227" s="136">
        <v>0</v>
      </c>
      <c r="G227" s="136">
        <v>0</v>
      </c>
      <c r="H227" s="136">
        <v>0</v>
      </c>
      <c r="I227" s="136">
        <v>0</v>
      </c>
      <c r="J227" s="134">
        <v>0</v>
      </c>
      <c r="K227" s="136">
        <v>0</v>
      </c>
      <c r="L227" s="136">
        <v>0</v>
      </c>
      <c r="M227" s="136">
        <v>125.76960225493052</v>
      </c>
      <c r="N227" s="136">
        <v>141.52712165575062</v>
      </c>
      <c r="O227" s="136">
        <v>15904.004998458087</v>
      </c>
      <c r="P227" s="135"/>
      <c r="Q227" s="135"/>
      <c r="R227" s="135"/>
      <c r="S227" s="135"/>
      <c r="T227" s="135"/>
      <c r="U227" s="135"/>
      <c r="V227" s="135"/>
      <c r="W227" s="98"/>
      <c r="X227" s="99"/>
      <c r="Y227" s="99"/>
      <c r="Z227" s="98"/>
      <c r="AA227" s="144">
        <f t="shared" si="3"/>
        <v>15.757519400820456</v>
      </c>
      <c r="AC227" s="138"/>
      <c r="AD227" s="138"/>
    </row>
    <row r="228" spans="1:30" ht="17.25" customHeight="1">
      <c r="A228" s="179" t="s">
        <v>15</v>
      </c>
      <c r="B228" s="54"/>
      <c r="C228" s="92" t="s">
        <v>2222</v>
      </c>
      <c r="D228" s="60">
        <v>211</v>
      </c>
      <c r="E228" s="130">
        <v>13907.116620721701</v>
      </c>
      <c r="F228" s="130">
        <v>1356.5946302</v>
      </c>
      <c r="G228" s="130">
        <v>1356.5946302</v>
      </c>
      <c r="H228" s="130">
        <v>1515.6465667023999</v>
      </c>
      <c r="I228" s="130">
        <v>1404.6584809599999</v>
      </c>
      <c r="J228" s="131"/>
      <c r="K228" s="130">
        <v>5.6873579556003566</v>
      </c>
      <c r="L228" s="130">
        <v>3.986129527200037</v>
      </c>
      <c r="M228" s="130">
        <v>172.14558147000008</v>
      </c>
      <c r="N228" s="130">
        <v>176.29261397000198</v>
      </c>
      <c r="O228" s="130">
        <v>13745.618880147702</v>
      </c>
      <c r="P228" s="130">
        <v>9937.0363182599995</v>
      </c>
      <c r="Q228" s="130">
        <v>4070.6542618976991</v>
      </c>
      <c r="R228" s="130">
        <v>257.92466751000001</v>
      </c>
      <c r="S228" s="130">
        <v>48</v>
      </c>
      <c r="T228" s="130">
        <v>46</v>
      </c>
      <c r="U228" s="130">
        <v>6</v>
      </c>
      <c r="V228" s="130">
        <v>4</v>
      </c>
      <c r="W228" s="110">
        <v>36.780726321201826</v>
      </c>
      <c r="X228" s="110">
        <v>10.687305752099947</v>
      </c>
      <c r="Y228" s="110">
        <v>10.687305752099947</v>
      </c>
      <c r="Z228" s="110">
        <v>0</v>
      </c>
      <c r="AA228" s="144">
        <f t="shared" si="3"/>
        <v>161.49774057399918</v>
      </c>
      <c r="AC228" s="138"/>
      <c r="AD228" s="138"/>
    </row>
    <row r="229" spans="1:30" ht="17.25" customHeight="1">
      <c r="A229" s="180"/>
      <c r="B229" s="54">
        <v>1</v>
      </c>
      <c r="C229" s="55" t="s">
        <v>2176</v>
      </c>
      <c r="D229" s="60">
        <v>212</v>
      </c>
      <c r="E229" s="130">
        <v>12406.222302601702</v>
      </c>
      <c r="F229" s="130">
        <v>1356.5946302</v>
      </c>
      <c r="G229" s="130">
        <v>1356.5946302</v>
      </c>
      <c r="H229" s="130">
        <v>1407.9494302723999</v>
      </c>
      <c r="I229" s="130">
        <v>1296.9613445299999</v>
      </c>
      <c r="J229" s="131"/>
      <c r="K229" s="130">
        <v>5.6873579556003566</v>
      </c>
      <c r="L229" s="130">
        <v>3.986129527200037</v>
      </c>
      <c r="M229" s="130">
        <v>1.9407452200000934</v>
      </c>
      <c r="N229" s="130">
        <v>102.023018060002</v>
      </c>
      <c r="O229" s="130">
        <v>12256.486458117703</v>
      </c>
      <c r="P229" s="130">
        <v>8443.7568637299992</v>
      </c>
      <c r="Q229" s="130">
        <v>4070.6542618976991</v>
      </c>
      <c r="R229" s="130">
        <v>257.92466751000001</v>
      </c>
      <c r="S229" s="130">
        <v>40</v>
      </c>
      <c r="T229" s="130">
        <v>38</v>
      </c>
      <c r="U229" s="130">
        <v>6</v>
      </c>
      <c r="V229" s="130">
        <v>4</v>
      </c>
      <c r="W229" s="98"/>
      <c r="X229" s="99"/>
      <c r="Y229" s="99"/>
      <c r="Z229" s="98"/>
      <c r="AA229" s="144">
        <f t="shared" si="3"/>
        <v>149.73584448399924</v>
      </c>
      <c r="AC229" s="138"/>
      <c r="AD229" s="138"/>
    </row>
    <row r="230" spans="1:30" ht="17.25" customHeight="1">
      <c r="A230" s="180"/>
      <c r="B230" s="54" t="s">
        <v>30</v>
      </c>
      <c r="C230" s="56" t="s">
        <v>57</v>
      </c>
      <c r="D230" s="60">
        <v>213</v>
      </c>
      <c r="E230" s="136">
        <v>199.02261919</v>
      </c>
      <c r="F230" s="136">
        <v>674.64463019999994</v>
      </c>
      <c r="G230" s="136">
        <v>674.64463019999994</v>
      </c>
      <c r="H230" s="136">
        <v>272.38772025999998</v>
      </c>
      <c r="I230" s="136">
        <v>272.38772025999998</v>
      </c>
      <c r="J230" s="133"/>
      <c r="K230" s="136">
        <v>0</v>
      </c>
      <c r="L230" s="136">
        <v>0</v>
      </c>
      <c r="M230" s="136">
        <v>0</v>
      </c>
      <c r="N230" s="136">
        <v>0</v>
      </c>
      <c r="O230" s="136">
        <v>601.27952913000001</v>
      </c>
      <c r="P230" s="136">
        <v>601.27952913000001</v>
      </c>
      <c r="Q230" s="136">
        <v>0</v>
      </c>
      <c r="R230" s="136">
        <v>0</v>
      </c>
      <c r="S230" s="136">
        <v>2</v>
      </c>
      <c r="T230" s="136">
        <v>2</v>
      </c>
      <c r="U230" s="136">
        <v>0</v>
      </c>
      <c r="V230" s="136">
        <v>0</v>
      </c>
      <c r="W230" s="98"/>
      <c r="X230" s="99"/>
      <c r="Y230" s="99"/>
      <c r="Z230" s="98"/>
      <c r="AA230" s="144">
        <f t="shared" si="3"/>
        <v>-402.25690994000001</v>
      </c>
      <c r="AC230" s="138"/>
      <c r="AD230" s="138"/>
    </row>
    <row r="231" spans="1:30" ht="17.25" customHeight="1">
      <c r="A231" s="180"/>
      <c r="B231" s="54" t="s">
        <v>31</v>
      </c>
      <c r="C231" s="56" t="s">
        <v>58</v>
      </c>
      <c r="D231" s="60">
        <v>214</v>
      </c>
      <c r="E231" s="136">
        <v>8870.0456535744015</v>
      </c>
      <c r="F231" s="136">
        <v>648.45000000000005</v>
      </c>
      <c r="G231" s="136">
        <v>648.45000000000005</v>
      </c>
      <c r="H231" s="136">
        <v>1111.0886065623999</v>
      </c>
      <c r="I231" s="136">
        <v>1000.1005208199999</v>
      </c>
      <c r="J231" s="133"/>
      <c r="K231" s="136">
        <v>3.5066116536002152</v>
      </c>
      <c r="L231" s="136">
        <v>2.4492226096000183</v>
      </c>
      <c r="M231" s="136">
        <v>1.9407452200000037</v>
      </c>
      <c r="N231" s="136">
        <v>102.023018060002</v>
      </c>
      <c r="O231" s="136">
        <v>8308.3821632159998</v>
      </c>
      <c r="P231" s="136">
        <v>5977.5579493399991</v>
      </c>
      <c r="Q231" s="136">
        <v>2588.7488813859995</v>
      </c>
      <c r="R231" s="136">
        <v>257.92466751000001</v>
      </c>
      <c r="S231" s="136">
        <v>33</v>
      </c>
      <c r="T231" s="136">
        <v>32</v>
      </c>
      <c r="U231" s="136">
        <v>5</v>
      </c>
      <c r="V231" s="136">
        <v>4</v>
      </c>
      <c r="W231" s="98"/>
      <c r="X231" s="99"/>
      <c r="Y231" s="99"/>
      <c r="Z231" s="98"/>
      <c r="AA231" s="144">
        <f t="shared" si="3"/>
        <v>561.66349035840176</v>
      </c>
      <c r="AC231" s="138"/>
      <c r="AD231" s="138"/>
    </row>
    <row r="232" spans="1:30" ht="17.25" customHeight="1">
      <c r="A232" s="180"/>
      <c r="B232" s="54" t="s">
        <v>32</v>
      </c>
      <c r="C232" s="56" t="s">
        <v>59</v>
      </c>
      <c r="D232" s="60">
        <v>215</v>
      </c>
      <c r="E232" s="136">
        <v>3337.1540298373011</v>
      </c>
      <c r="F232" s="136">
        <v>33.5</v>
      </c>
      <c r="G232" s="136">
        <v>33.5</v>
      </c>
      <c r="H232" s="136">
        <v>24.47310345</v>
      </c>
      <c r="I232" s="136">
        <v>24.47310345</v>
      </c>
      <c r="J232" s="133"/>
      <c r="K232" s="136">
        <v>2.1807463020001419</v>
      </c>
      <c r="L232" s="136">
        <v>1.5369069176000187</v>
      </c>
      <c r="M232" s="136">
        <v>8.9706020389712648E-14</v>
      </c>
      <c r="N232" s="136">
        <v>0</v>
      </c>
      <c r="O232" s="136">
        <v>3346.8247657717011</v>
      </c>
      <c r="P232" s="136">
        <v>1864.9193852600001</v>
      </c>
      <c r="Q232" s="136">
        <v>1481.9053805116998</v>
      </c>
      <c r="R232" s="136">
        <v>0</v>
      </c>
      <c r="S232" s="136">
        <v>5</v>
      </c>
      <c r="T232" s="136">
        <v>4</v>
      </c>
      <c r="U232" s="136">
        <v>1</v>
      </c>
      <c r="V232" s="136">
        <v>0</v>
      </c>
      <c r="W232" s="98"/>
      <c r="X232" s="99"/>
      <c r="Y232" s="99"/>
      <c r="Z232" s="98"/>
      <c r="AA232" s="144">
        <f t="shared" si="3"/>
        <v>-9.6707359343999997</v>
      </c>
      <c r="AC232" s="138"/>
      <c r="AD232" s="138"/>
    </row>
    <row r="233" spans="1:30" ht="17.25" customHeight="1">
      <c r="A233" s="180"/>
      <c r="B233" s="54">
        <v>2</v>
      </c>
      <c r="C233" s="55" t="s">
        <v>2177</v>
      </c>
      <c r="D233" s="60">
        <v>216</v>
      </c>
      <c r="E233" s="136">
        <v>50.197016199999993</v>
      </c>
      <c r="F233" s="136">
        <v>0</v>
      </c>
      <c r="G233" s="136">
        <v>0</v>
      </c>
      <c r="H233" s="136">
        <v>106.69713643</v>
      </c>
      <c r="I233" s="136">
        <v>106.69713643</v>
      </c>
      <c r="J233" s="134">
        <v>0</v>
      </c>
      <c r="K233" s="136">
        <v>0</v>
      </c>
      <c r="L233" s="136">
        <v>0</v>
      </c>
      <c r="M233" s="136">
        <v>102.02301806</v>
      </c>
      <c r="N233" s="136">
        <v>5.0877777199999965</v>
      </c>
      <c r="O233" s="136">
        <v>40.435120109999993</v>
      </c>
      <c r="P233" s="136">
        <v>43.582152610000001</v>
      </c>
      <c r="Q233" s="136">
        <v>0</v>
      </c>
      <c r="R233" s="136">
        <v>0</v>
      </c>
      <c r="S233" s="136">
        <v>3</v>
      </c>
      <c r="T233" s="136">
        <v>3</v>
      </c>
      <c r="U233" s="136">
        <v>0</v>
      </c>
      <c r="V233" s="136">
        <v>0</v>
      </c>
      <c r="W233" s="98"/>
      <c r="X233" s="99"/>
      <c r="Y233" s="99"/>
      <c r="Z233" s="98"/>
      <c r="AA233" s="144">
        <f t="shared" si="3"/>
        <v>9.7618960900000005</v>
      </c>
      <c r="AC233" s="138"/>
      <c r="AD233" s="138"/>
    </row>
    <row r="234" spans="1:30" ht="17.25" customHeight="1">
      <c r="A234" s="180"/>
      <c r="B234" s="54">
        <v>3</v>
      </c>
      <c r="C234" s="55" t="s">
        <v>1792</v>
      </c>
      <c r="D234" s="60">
        <v>217</v>
      </c>
      <c r="E234" s="136">
        <v>114.18181819</v>
      </c>
      <c r="F234" s="136">
        <v>0</v>
      </c>
      <c r="G234" s="136">
        <v>0</v>
      </c>
      <c r="H234" s="136">
        <v>1</v>
      </c>
      <c r="I234" s="136">
        <v>1</v>
      </c>
      <c r="J234" s="134">
        <v>0</v>
      </c>
      <c r="K234" s="136">
        <v>0</v>
      </c>
      <c r="L234" s="136">
        <v>0</v>
      </c>
      <c r="M234" s="136">
        <v>0</v>
      </c>
      <c r="N234" s="136">
        <v>69.181818190000001</v>
      </c>
      <c r="O234" s="136">
        <v>44</v>
      </c>
      <c r="P234" s="136">
        <v>45</v>
      </c>
      <c r="Q234" s="136">
        <v>0</v>
      </c>
      <c r="R234" s="136">
        <v>0</v>
      </c>
      <c r="S234" s="136">
        <v>1</v>
      </c>
      <c r="T234" s="136">
        <v>1</v>
      </c>
      <c r="U234" s="136">
        <v>0</v>
      </c>
      <c r="V234" s="136">
        <v>0</v>
      </c>
      <c r="W234" s="98"/>
      <c r="X234" s="99"/>
      <c r="Y234" s="99"/>
      <c r="Z234" s="98"/>
      <c r="AA234" s="144">
        <f t="shared" si="3"/>
        <v>70.181818190000001</v>
      </c>
      <c r="AC234" s="138"/>
      <c r="AD234" s="138"/>
    </row>
    <row r="235" spans="1:30" ht="17.25" customHeight="1">
      <c r="A235" s="180"/>
      <c r="B235" s="54">
        <v>4</v>
      </c>
      <c r="C235" s="55" t="s">
        <v>1793</v>
      </c>
      <c r="D235" s="60">
        <v>218</v>
      </c>
      <c r="E235" s="136">
        <v>460</v>
      </c>
      <c r="F235" s="136">
        <v>0</v>
      </c>
      <c r="G235" s="136">
        <v>0</v>
      </c>
      <c r="H235" s="136">
        <v>0</v>
      </c>
      <c r="I235" s="136">
        <v>0</v>
      </c>
      <c r="J235" s="134">
        <v>0</v>
      </c>
      <c r="K235" s="136">
        <v>0</v>
      </c>
      <c r="L235" s="136">
        <v>0</v>
      </c>
      <c r="M235" s="136">
        <v>68.181818190000001</v>
      </c>
      <c r="N235" s="136">
        <v>0</v>
      </c>
      <c r="O235" s="136">
        <v>528.18181819000006</v>
      </c>
      <c r="P235" s="136">
        <v>528.18181819000006</v>
      </c>
      <c r="Q235" s="136">
        <v>0</v>
      </c>
      <c r="R235" s="136">
        <v>0</v>
      </c>
      <c r="S235" s="136">
        <v>2</v>
      </c>
      <c r="T235" s="136">
        <v>2</v>
      </c>
      <c r="U235" s="136">
        <v>0</v>
      </c>
      <c r="V235" s="136">
        <v>0</v>
      </c>
      <c r="W235" s="98"/>
      <c r="X235" s="99"/>
      <c r="Y235" s="99"/>
      <c r="Z235" s="98"/>
      <c r="AA235" s="144">
        <f t="shared" si="3"/>
        <v>-68.181818190000058</v>
      </c>
      <c r="AC235" s="138"/>
      <c r="AD235" s="138"/>
    </row>
    <row r="236" spans="1:30" ht="17.25" customHeight="1">
      <c r="A236" s="180"/>
      <c r="B236" s="54">
        <v>5</v>
      </c>
      <c r="C236" s="55" t="s">
        <v>60</v>
      </c>
      <c r="D236" s="60">
        <v>219</v>
      </c>
      <c r="E236" s="136">
        <v>876.51548373000003</v>
      </c>
      <c r="F236" s="136">
        <v>0</v>
      </c>
      <c r="G236" s="136">
        <v>0</v>
      </c>
      <c r="H236" s="136">
        <v>0</v>
      </c>
      <c r="I236" s="136">
        <v>0</v>
      </c>
      <c r="J236" s="134">
        <v>0</v>
      </c>
      <c r="K236" s="136">
        <v>0</v>
      </c>
      <c r="L236" s="136">
        <v>0</v>
      </c>
      <c r="M236" s="136">
        <v>0</v>
      </c>
      <c r="N236" s="136">
        <v>0</v>
      </c>
      <c r="O236" s="136">
        <v>876.51548373000003</v>
      </c>
      <c r="P236" s="136">
        <v>876.51548373000003</v>
      </c>
      <c r="Q236" s="136">
        <v>0</v>
      </c>
      <c r="R236" s="136">
        <v>0</v>
      </c>
      <c r="S236" s="136">
        <v>2</v>
      </c>
      <c r="T236" s="136">
        <v>2</v>
      </c>
      <c r="U236" s="136">
        <v>0</v>
      </c>
      <c r="V236" s="136">
        <v>0</v>
      </c>
      <c r="W236" s="98"/>
      <c r="X236" s="99"/>
      <c r="Y236" s="99"/>
      <c r="Z236" s="98"/>
      <c r="AA236" s="144">
        <f t="shared" si="3"/>
        <v>0</v>
      </c>
      <c r="AC236" s="138"/>
      <c r="AD236" s="138"/>
    </row>
    <row r="237" spans="1:30" ht="17.25" customHeight="1">
      <c r="A237" s="181"/>
      <c r="B237" s="54">
        <v>6</v>
      </c>
      <c r="C237" s="55" t="s">
        <v>64</v>
      </c>
      <c r="D237" s="60">
        <v>220</v>
      </c>
      <c r="E237" s="136">
        <v>909.05864108100843</v>
      </c>
      <c r="F237" s="136">
        <v>0</v>
      </c>
      <c r="G237" s="136">
        <v>0</v>
      </c>
      <c r="H237" s="136">
        <v>0</v>
      </c>
      <c r="I237" s="136">
        <v>0</v>
      </c>
      <c r="J237" s="134">
        <v>0</v>
      </c>
      <c r="K237" s="136">
        <v>0</v>
      </c>
      <c r="L237" s="136">
        <v>0</v>
      </c>
      <c r="M237" s="136">
        <v>13.375340152180001</v>
      </c>
      <c r="N237" s="136">
        <v>0.70380437250000005</v>
      </c>
      <c r="O237" s="136">
        <v>921.73017686068829</v>
      </c>
      <c r="P237" s="135"/>
      <c r="Q237" s="135"/>
      <c r="R237" s="135"/>
      <c r="S237" s="135"/>
      <c r="T237" s="135"/>
      <c r="U237" s="135"/>
      <c r="V237" s="135"/>
      <c r="W237" s="98"/>
      <c r="X237" s="99"/>
      <c r="Y237" s="99"/>
      <c r="Z237" s="98"/>
      <c r="AA237" s="144">
        <f t="shared" si="3"/>
        <v>-12.671535779679857</v>
      </c>
      <c r="AC237" s="138"/>
      <c r="AD237" s="138"/>
    </row>
    <row r="238" spans="1:30" s="85" customFormat="1" ht="28.5" customHeight="1">
      <c r="A238" s="178" t="s">
        <v>22</v>
      </c>
      <c r="B238" s="52"/>
      <c r="C238" s="53" t="s">
        <v>1658</v>
      </c>
      <c r="D238" s="60">
        <v>221</v>
      </c>
      <c r="E238" s="130">
        <v>18710.87778603</v>
      </c>
      <c r="F238" s="130">
        <v>76.460880979999985</v>
      </c>
      <c r="G238" s="130">
        <v>44.343880980000002</v>
      </c>
      <c r="H238" s="130">
        <v>314.17992638999999</v>
      </c>
      <c r="I238" s="130">
        <v>282.06292639000003</v>
      </c>
      <c r="J238" s="131"/>
      <c r="K238" s="130">
        <v>0.30099999999999999</v>
      </c>
      <c r="L238" s="130">
        <v>0</v>
      </c>
      <c r="M238" s="130">
        <v>567.8099734299999</v>
      </c>
      <c r="N238" s="130">
        <v>285.45097343000015</v>
      </c>
      <c r="O238" s="130">
        <v>18755.818740619998</v>
      </c>
      <c r="P238" s="130">
        <v>18412.441740620001</v>
      </c>
      <c r="Q238" s="130">
        <v>532.76604865000002</v>
      </c>
      <c r="R238" s="130">
        <v>532.76604865000002</v>
      </c>
      <c r="S238" s="130">
        <v>166</v>
      </c>
      <c r="T238" s="130">
        <v>163</v>
      </c>
      <c r="U238" s="130">
        <v>9</v>
      </c>
      <c r="V238" s="130">
        <v>9</v>
      </c>
      <c r="W238" s="110">
        <v>17.526870986486291</v>
      </c>
      <c r="X238" s="110">
        <v>21.637850321081103</v>
      </c>
      <c r="Y238" s="110">
        <v>10.727535497712951</v>
      </c>
      <c r="Z238" s="110">
        <v>22.800000000000008</v>
      </c>
      <c r="AA238" s="144">
        <f t="shared" si="3"/>
        <v>-44.940954589998</v>
      </c>
      <c r="AB238" s="138">
        <f>T238+T248+T258+T268+T278</f>
        <v>1323213</v>
      </c>
      <c r="AC238" s="138"/>
      <c r="AD238" s="138"/>
    </row>
    <row r="239" spans="1:30" ht="15.75" customHeight="1">
      <c r="A239" s="178"/>
      <c r="B239" s="54">
        <v>1</v>
      </c>
      <c r="C239" s="55" t="s">
        <v>2176</v>
      </c>
      <c r="D239" s="60">
        <v>222</v>
      </c>
      <c r="E239" s="130">
        <v>8378.4809920799999</v>
      </c>
      <c r="F239" s="130">
        <v>76.460880979999985</v>
      </c>
      <c r="G239" s="130">
        <v>44.343880980000002</v>
      </c>
      <c r="H239" s="130">
        <v>217.54932174000001</v>
      </c>
      <c r="I239" s="130">
        <v>217.54932174000001</v>
      </c>
      <c r="J239" s="131"/>
      <c r="K239" s="130">
        <v>0.157</v>
      </c>
      <c r="L239" s="130">
        <v>0</v>
      </c>
      <c r="M239" s="130">
        <v>161.41000000000003</v>
      </c>
      <c r="N239" s="130">
        <v>243.71001210000014</v>
      </c>
      <c r="O239" s="130">
        <v>8155.249539219999</v>
      </c>
      <c r="P239" s="130">
        <v>8155.2495392199999</v>
      </c>
      <c r="Q239" s="130">
        <v>484.02837663000003</v>
      </c>
      <c r="R239" s="130">
        <v>484.02837663000003</v>
      </c>
      <c r="S239" s="130">
        <v>120</v>
      </c>
      <c r="T239" s="130">
        <v>120</v>
      </c>
      <c r="U239" s="130">
        <v>8</v>
      </c>
      <c r="V239" s="130">
        <v>8</v>
      </c>
      <c r="W239" s="98"/>
      <c r="X239" s="99"/>
      <c r="Y239" s="99"/>
      <c r="Z239" s="98"/>
      <c r="AA239" s="144">
        <f t="shared" si="3"/>
        <v>223.2314528600009</v>
      </c>
      <c r="AB239" s="138">
        <f t="shared" ref="AB239" si="4">T239+T249+T259+T269+T279</f>
        <v>1264492</v>
      </c>
      <c r="AC239" s="138"/>
      <c r="AD239" s="138"/>
    </row>
    <row r="240" spans="1:30" ht="15.75" customHeight="1">
      <c r="A240" s="178"/>
      <c r="B240" s="54" t="s">
        <v>30</v>
      </c>
      <c r="C240" s="56" t="s">
        <v>57</v>
      </c>
      <c r="D240" s="60">
        <v>223</v>
      </c>
      <c r="E240" s="136">
        <v>24.244471410000003</v>
      </c>
      <c r="F240" s="136">
        <v>45.889155879999997</v>
      </c>
      <c r="G240" s="136">
        <v>13.77215588</v>
      </c>
      <c r="H240" s="136">
        <v>1.4368392999999999</v>
      </c>
      <c r="I240" s="136">
        <v>1.4368392999999999</v>
      </c>
      <c r="J240" s="133"/>
      <c r="K240" s="136">
        <v>0.157</v>
      </c>
      <c r="L240" s="136">
        <v>0</v>
      </c>
      <c r="M240" s="136">
        <v>0</v>
      </c>
      <c r="N240" s="136">
        <v>62.007615389999998</v>
      </c>
      <c r="O240" s="136">
        <v>6.8461725999999992</v>
      </c>
      <c r="P240" s="136">
        <v>6.8461726000000001</v>
      </c>
      <c r="Q240" s="136">
        <v>0</v>
      </c>
      <c r="R240" s="136">
        <v>0</v>
      </c>
      <c r="S240" s="136">
        <v>3</v>
      </c>
      <c r="T240" s="136">
        <v>3</v>
      </c>
      <c r="U240" s="136">
        <v>0</v>
      </c>
      <c r="V240" s="136">
        <v>0</v>
      </c>
      <c r="W240" s="98"/>
      <c r="X240" s="99"/>
      <c r="Y240" s="99"/>
      <c r="Z240" s="98"/>
      <c r="AA240" s="144">
        <f t="shared" si="3"/>
        <v>17.398298810000004</v>
      </c>
      <c r="AB240" s="138">
        <f t="shared" ref="AB240" si="5">T240+T250+T260+T270+T280</f>
        <v>607332</v>
      </c>
      <c r="AC240" s="138"/>
      <c r="AD240" s="138"/>
    </row>
    <row r="241" spans="1:30" ht="15.75" customHeight="1">
      <c r="A241" s="178"/>
      <c r="B241" s="54" t="s">
        <v>31</v>
      </c>
      <c r="C241" s="56" t="s">
        <v>58</v>
      </c>
      <c r="D241" s="60">
        <v>224</v>
      </c>
      <c r="E241" s="136">
        <v>4244.4120930299996</v>
      </c>
      <c r="F241" s="136">
        <v>30.571725099999998</v>
      </c>
      <c r="G241" s="136">
        <v>30.571725099999998</v>
      </c>
      <c r="H241" s="136">
        <v>145.13967961</v>
      </c>
      <c r="I241" s="136">
        <v>145.13967961</v>
      </c>
      <c r="J241" s="133"/>
      <c r="K241" s="136">
        <v>0</v>
      </c>
      <c r="L241" s="136">
        <v>0</v>
      </c>
      <c r="M241" s="136">
        <v>161.41</v>
      </c>
      <c r="N241" s="136">
        <v>181.70239671000016</v>
      </c>
      <c r="O241" s="136">
        <v>4109.5517418099998</v>
      </c>
      <c r="P241" s="136">
        <v>4109.5517418099998</v>
      </c>
      <c r="Q241" s="136">
        <v>110.52844915</v>
      </c>
      <c r="R241" s="136">
        <v>110.52844915</v>
      </c>
      <c r="S241" s="136">
        <v>96</v>
      </c>
      <c r="T241" s="136">
        <v>96</v>
      </c>
      <c r="U241" s="136">
        <v>6</v>
      </c>
      <c r="V241" s="136">
        <v>6</v>
      </c>
      <c r="W241" s="98"/>
      <c r="X241" s="99"/>
      <c r="Y241" s="99"/>
      <c r="Z241" s="98"/>
      <c r="AA241" s="144">
        <f t="shared" si="3"/>
        <v>134.86035121999976</v>
      </c>
      <c r="AB241" s="138">
        <f t="shared" ref="AB241" si="6">T241+T251+T261+T271+T281</f>
        <v>617798</v>
      </c>
      <c r="AC241" s="138"/>
      <c r="AD241" s="138"/>
    </row>
    <row r="242" spans="1:30" ht="15.75" customHeight="1">
      <c r="A242" s="178"/>
      <c r="B242" s="54" t="s">
        <v>32</v>
      </c>
      <c r="C242" s="56" t="s">
        <v>59</v>
      </c>
      <c r="D242" s="60">
        <v>225</v>
      </c>
      <c r="E242" s="136">
        <v>4109.8244276400001</v>
      </c>
      <c r="F242" s="136">
        <v>0</v>
      </c>
      <c r="G242" s="136">
        <v>0</v>
      </c>
      <c r="H242" s="136">
        <v>70.972802830000006</v>
      </c>
      <c r="I242" s="136">
        <v>70.972802830000006</v>
      </c>
      <c r="J242" s="133"/>
      <c r="K242" s="136">
        <v>0</v>
      </c>
      <c r="L242" s="136">
        <v>0</v>
      </c>
      <c r="M242" s="136">
        <v>1.4543921622589551E-14</v>
      </c>
      <c r="N242" s="136">
        <v>0</v>
      </c>
      <c r="O242" s="136">
        <v>4038.8516248099995</v>
      </c>
      <c r="P242" s="136">
        <v>4038.85162481</v>
      </c>
      <c r="Q242" s="136">
        <v>373.49992748</v>
      </c>
      <c r="R242" s="136">
        <v>373.49992748</v>
      </c>
      <c r="S242" s="136">
        <v>21</v>
      </c>
      <c r="T242" s="136">
        <v>21</v>
      </c>
      <c r="U242" s="136">
        <v>2</v>
      </c>
      <c r="V242" s="136">
        <v>2</v>
      </c>
      <c r="W242" s="98"/>
      <c r="X242" s="99"/>
      <c r="Y242" s="99"/>
      <c r="Z242" s="98"/>
      <c r="AA242" s="144">
        <f t="shared" si="3"/>
        <v>70.972802830000546</v>
      </c>
      <c r="AB242" s="138">
        <f t="shared" ref="AB242" si="7">T242+T252+T262+T272+T282</f>
        <v>39362</v>
      </c>
      <c r="AC242" s="138"/>
      <c r="AD242" s="138"/>
    </row>
    <row r="243" spans="1:30" ht="15.75" customHeight="1">
      <c r="A243" s="178"/>
      <c r="B243" s="54">
        <v>2</v>
      </c>
      <c r="C243" s="55" t="s">
        <v>2177</v>
      </c>
      <c r="D243" s="60">
        <v>226</v>
      </c>
      <c r="E243" s="136">
        <v>1597.48304044</v>
      </c>
      <c r="F243" s="136">
        <v>0</v>
      </c>
      <c r="G243" s="136">
        <v>0</v>
      </c>
      <c r="H243" s="136">
        <v>90.652307179999994</v>
      </c>
      <c r="I243" s="136">
        <v>58.535307180000004</v>
      </c>
      <c r="J243" s="134">
        <v>0</v>
      </c>
      <c r="K243" s="136">
        <v>0.14399999999999999</v>
      </c>
      <c r="L243" s="136">
        <v>0</v>
      </c>
      <c r="M243" s="136">
        <v>357.01239670999996</v>
      </c>
      <c r="N243" s="136">
        <v>21.964696539999988</v>
      </c>
      <c r="O243" s="136">
        <v>1842.0224334299999</v>
      </c>
      <c r="P243" s="136">
        <v>1498.6454334299999</v>
      </c>
      <c r="Q243" s="136">
        <v>0</v>
      </c>
      <c r="R243" s="136">
        <v>0</v>
      </c>
      <c r="S243" s="136">
        <v>22</v>
      </c>
      <c r="T243" s="136">
        <v>19</v>
      </c>
      <c r="U243" s="136">
        <v>0</v>
      </c>
      <c r="V243" s="136">
        <v>0</v>
      </c>
      <c r="W243" s="98"/>
      <c r="X243" s="99"/>
      <c r="Y243" s="99"/>
      <c r="Z243" s="98"/>
      <c r="AA243" s="144">
        <f t="shared" si="3"/>
        <v>-244.5393929899999</v>
      </c>
      <c r="AB243" s="138">
        <f t="shared" ref="AB243" si="8">T243+T253+T263+T273+T283</f>
        <v>15910</v>
      </c>
      <c r="AC243" s="138"/>
      <c r="AD243" s="138"/>
    </row>
    <row r="244" spans="1:30" ht="15.75" customHeight="1">
      <c r="A244" s="178"/>
      <c r="B244" s="54">
        <v>3</v>
      </c>
      <c r="C244" s="55" t="s">
        <v>1792</v>
      </c>
      <c r="D244" s="60">
        <v>227</v>
      </c>
      <c r="E244" s="136">
        <v>48.776712840000016</v>
      </c>
      <c r="F244" s="136">
        <v>0</v>
      </c>
      <c r="G244" s="136">
        <v>0</v>
      </c>
      <c r="H244" s="136">
        <v>0</v>
      </c>
      <c r="I244" s="136">
        <v>0</v>
      </c>
      <c r="J244" s="134">
        <v>0</v>
      </c>
      <c r="K244" s="136">
        <v>0</v>
      </c>
      <c r="L244" s="136">
        <v>0</v>
      </c>
      <c r="M244" s="136">
        <v>21.964696539999998</v>
      </c>
      <c r="N244" s="136">
        <v>19.776264789999999</v>
      </c>
      <c r="O244" s="136">
        <v>50.965144590000016</v>
      </c>
      <c r="P244" s="136">
        <v>50.965144589999994</v>
      </c>
      <c r="Q244" s="136">
        <v>0</v>
      </c>
      <c r="R244" s="136">
        <v>0</v>
      </c>
      <c r="S244" s="136">
        <v>4</v>
      </c>
      <c r="T244" s="136">
        <v>4</v>
      </c>
      <c r="U244" s="136">
        <v>0</v>
      </c>
      <c r="V244" s="136">
        <v>0</v>
      </c>
      <c r="W244" s="98"/>
      <c r="X244" s="99"/>
      <c r="Y244" s="99"/>
      <c r="Z244" s="98"/>
      <c r="AA244" s="144">
        <f t="shared" si="3"/>
        <v>-2.1884317499999995</v>
      </c>
      <c r="AB244" s="138">
        <f t="shared" ref="AB244" si="9">T244+T254+T264+T274+T284</f>
        <v>9379</v>
      </c>
      <c r="AC244" s="138"/>
      <c r="AD244" s="138"/>
    </row>
    <row r="245" spans="1:30" ht="15.75" customHeight="1">
      <c r="A245" s="178"/>
      <c r="B245" s="54">
        <v>4</v>
      </c>
      <c r="C245" s="55" t="s">
        <v>1793</v>
      </c>
      <c r="D245" s="60">
        <v>228</v>
      </c>
      <c r="E245" s="136">
        <v>191.52265991999997</v>
      </c>
      <c r="F245" s="136">
        <v>0</v>
      </c>
      <c r="G245" s="136">
        <v>0</v>
      </c>
      <c r="H245" s="136">
        <v>0.58829746999999999</v>
      </c>
      <c r="I245" s="136">
        <v>0.58829746999999999</v>
      </c>
      <c r="J245" s="134">
        <v>0</v>
      </c>
      <c r="K245" s="136">
        <v>0</v>
      </c>
      <c r="L245" s="136">
        <v>0</v>
      </c>
      <c r="M245" s="136">
        <v>19.776264790000003</v>
      </c>
      <c r="N245" s="136">
        <v>0</v>
      </c>
      <c r="O245" s="136">
        <v>210.71062723999998</v>
      </c>
      <c r="P245" s="136">
        <v>210.71062724000001</v>
      </c>
      <c r="Q245" s="136">
        <v>0</v>
      </c>
      <c r="R245" s="136">
        <v>0</v>
      </c>
      <c r="S245" s="136">
        <v>6</v>
      </c>
      <c r="T245" s="136">
        <v>6</v>
      </c>
      <c r="U245" s="136">
        <v>0</v>
      </c>
      <c r="V245" s="136">
        <v>0</v>
      </c>
      <c r="W245" s="98"/>
      <c r="X245" s="99"/>
      <c r="Y245" s="99"/>
      <c r="Z245" s="98"/>
      <c r="AA245" s="144">
        <f t="shared" si="3"/>
        <v>-19.187967320000013</v>
      </c>
      <c r="AB245" s="138">
        <f t="shared" ref="AB245" si="10">T245+T255+T265+T275+T285</f>
        <v>12488</v>
      </c>
      <c r="AC245" s="138"/>
      <c r="AD245" s="138"/>
    </row>
    <row r="246" spans="1:30" ht="15.75" customHeight="1">
      <c r="A246" s="178"/>
      <c r="B246" s="54">
        <v>5</v>
      </c>
      <c r="C246" s="55" t="s">
        <v>60</v>
      </c>
      <c r="D246" s="60">
        <v>229</v>
      </c>
      <c r="E246" s="136">
        <v>8494.6143807500011</v>
      </c>
      <c r="F246" s="136">
        <v>0</v>
      </c>
      <c r="G246" s="136">
        <v>0</v>
      </c>
      <c r="H246" s="136">
        <v>5.39</v>
      </c>
      <c r="I246" s="136">
        <v>5.39</v>
      </c>
      <c r="J246" s="134">
        <v>0</v>
      </c>
      <c r="K246" s="136">
        <v>0</v>
      </c>
      <c r="L246" s="136">
        <v>0</v>
      </c>
      <c r="M246" s="136">
        <v>7.6466153900000222</v>
      </c>
      <c r="N246" s="136">
        <v>0</v>
      </c>
      <c r="O246" s="136">
        <v>8496.87099614</v>
      </c>
      <c r="P246" s="136">
        <v>8496.87099614</v>
      </c>
      <c r="Q246" s="136">
        <v>48.737672019999998</v>
      </c>
      <c r="R246" s="136">
        <v>48.737672019999998</v>
      </c>
      <c r="S246" s="136">
        <v>14</v>
      </c>
      <c r="T246" s="136">
        <v>14</v>
      </c>
      <c r="U246" s="136">
        <v>1</v>
      </c>
      <c r="V246" s="136">
        <v>1</v>
      </c>
      <c r="W246" s="98"/>
      <c r="X246" s="99"/>
      <c r="Y246" s="99"/>
      <c r="Z246" s="98"/>
      <c r="AA246" s="144">
        <f t="shared" si="3"/>
        <v>-2.2566153899988421</v>
      </c>
      <c r="AB246" s="138">
        <f t="shared" ref="AB246" si="11">T246+T256+T266+T276+T286</f>
        <v>20944</v>
      </c>
      <c r="AC246" s="138"/>
      <c r="AD246" s="138"/>
    </row>
    <row r="247" spans="1:30" ht="15.75" customHeight="1">
      <c r="A247" s="178"/>
      <c r="B247" s="54">
        <v>6</v>
      </c>
      <c r="C247" s="55" t="s">
        <v>64</v>
      </c>
      <c r="D247" s="60">
        <v>230</v>
      </c>
      <c r="E247" s="136">
        <v>6946.3048188244993</v>
      </c>
      <c r="F247" s="136">
        <v>0</v>
      </c>
      <c r="G247" s="136">
        <v>0</v>
      </c>
      <c r="H247" s="136">
        <v>0</v>
      </c>
      <c r="I247" s="136">
        <v>0</v>
      </c>
      <c r="J247" s="134">
        <v>0</v>
      </c>
      <c r="K247" s="136">
        <v>0</v>
      </c>
      <c r="L247" s="136">
        <v>0</v>
      </c>
      <c r="M247" s="136">
        <v>20.221461010199931</v>
      </c>
      <c r="N247" s="136">
        <v>6.9297484702501997</v>
      </c>
      <c r="O247" s="136">
        <v>6959.5965313644501</v>
      </c>
      <c r="P247" s="135"/>
      <c r="Q247" s="135"/>
      <c r="R247" s="135"/>
      <c r="S247" s="135"/>
      <c r="T247" s="135"/>
      <c r="U247" s="135"/>
      <c r="V247" s="135"/>
      <c r="W247" s="98"/>
      <c r="X247" s="99"/>
      <c r="Y247" s="99"/>
      <c r="Z247" s="98"/>
      <c r="AA247" s="144">
        <f t="shared" si="3"/>
        <v>-13.291712539950822</v>
      </c>
      <c r="AB247" s="138">
        <f t="shared" ref="AB247" si="12">T247+T257+T267+T277+T287</f>
        <v>0</v>
      </c>
      <c r="AC247" s="138"/>
      <c r="AD247" s="138"/>
    </row>
    <row r="248" spans="1:30" s="85" customFormat="1" ht="28.5" customHeight="1">
      <c r="A248" s="178" t="s">
        <v>23</v>
      </c>
      <c r="B248" s="52"/>
      <c r="C248" s="53" t="s">
        <v>1702</v>
      </c>
      <c r="D248" s="60">
        <v>231</v>
      </c>
      <c r="E248" s="130">
        <v>424966.57506405027</v>
      </c>
      <c r="F248" s="130">
        <v>69952.36115627781</v>
      </c>
      <c r="G248" s="130">
        <v>61298.101965809998</v>
      </c>
      <c r="H248" s="130">
        <v>57876.051476032095</v>
      </c>
      <c r="I248" s="130">
        <v>48787.306360830007</v>
      </c>
      <c r="J248" s="131"/>
      <c r="K248" s="130">
        <v>183.54120483039762</v>
      </c>
      <c r="L248" s="130">
        <v>332.71042436239935</v>
      </c>
      <c r="M248" s="130">
        <v>5495.4176338064681</v>
      </c>
      <c r="N248" s="130">
        <v>26135.395948456469</v>
      </c>
      <c r="O248" s="130">
        <v>416253.73721011402</v>
      </c>
      <c r="P248" s="130">
        <v>390129.66158766986</v>
      </c>
      <c r="Q248" s="130">
        <v>51946.005722185495</v>
      </c>
      <c r="R248" s="130">
        <v>44945.305799289999</v>
      </c>
      <c r="S248" s="130">
        <v>4781</v>
      </c>
      <c r="T248" s="130">
        <v>4758</v>
      </c>
      <c r="U248" s="130">
        <v>408</v>
      </c>
      <c r="V248" s="130">
        <v>405</v>
      </c>
      <c r="W248" s="110">
        <v>21.314099840167259</v>
      </c>
      <c r="X248" s="110">
        <v>12.260496819233802</v>
      </c>
      <c r="Y248" s="110">
        <v>13.917544377982976</v>
      </c>
      <c r="Z248" s="110">
        <v>6.5999999999999908</v>
      </c>
      <c r="AA248" s="144">
        <f t="shared" si="3"/>
        <v>8712.8378539362457</v>
      </c>
      <c r="AC248" s="138"/>
      <c r="AD248" s="138"/>
    </row>
    <row r="249" spans="1:30" ht="15.75" customHeight="1">
      <c r="A249" s="178"/>
      <c r="B249" s="54">
        <v>1</v>
      </c>
      <c r="C249" s="55" t="s">
        <v>2176</v>
      </c>
      <c r="D249" s="60">
        <v>232</v>
      </c>
      <c r="E249" s="130">
        <v>280824.07131355291</v>
      </c>
      <c r="F249" s="130">
        <v>69952.36115627781</v>
      </c>
      <c r="G249" s="130">
        <v>61298.101965809998</v>
      </c>
      <c r="H249" s="130">
        <v>55807.026106588091</v>
      </c>
      <c r="I249" s="130">
        <v>46750.173635089996</v>
      </c>
      <c r="J249" s="131"/>
      <c r="K249" s="130">
        <v>178.29901451359746</v>
      </c>
      <c r="L249" s="130">
        <v>276.22945007999937</v>
      </c>
      <c r="M249" s="130">
        <v>2093.3542794964665</v>
      </c>
      <c r="N249" s="130">
        <v>16183.124235092495</v>
      </c>
      <c r="O249" s="130">
        <v>280781.70597208024</v>
      </c>
      <c r="P249" s="130">
        <v>266265.60075756983</v>
      </c>
      <c r="Q249" s="130">
        <v>27561.398021888301</v>
      </c>
      <c r="R249" s="130">
        <v>26624.270721959998</v>
      </c>
      <c r="S249" s="130">
        <v>4080</v>
      </c>
      <c r="T249" s="130">
        <v>4064</v>
      </c>
      <c r="U249" s="130">
        <v>352</v>
      </c>
      <c r="V249" s="130">
        <v>350</v>
      </c>
      <c r="W249" s="98"/>
      <c r="X249" s="99"/>
      <c r="Y249" s="99"/>
      <c r="Z249" s="98"/>
      <c r="AA249" s="144">
        <f t="shared" si="3"/>
        <v>42.365341472672299</v>
      </c>
      <c r="AC249" s="138"/>
      <c r="AD249" s="138"/>
    </row>
    <row r="250" spans="1:30" ht="15.75" customHeight="1">
      <c r="A250" s="178"/>
      <c r="B250" s="54" t="s">
        <v>30</v>
      </c>
      <c r="C250" s="56" t="s">
        <v>57</v>
      </c>
      <c r="D250" s="60">
        <v>233</v>
      </c>
      <c r="E250" s="136">
        <v>39117.813767591892</v>
      </c>
      <c r="F250" s="136">
        <v>47968.171086027804</v>
      </c>
      <c r="G250" s="136">
        <v>39379.513895559998</v>
      </c>
      <c r="H250" s="136">
        <v>39539.068787628094</v>
      </c>
      <c r="I250" s="136">
        <v>30821.375142880002</v>
      </c>
      <c r="J250" s="133"/>
      <c r="K250" s="136">
        <v>8.2671955022980228</v>
      </c>
      <c r="L250" s="136">
        <v>0.24029904560000295</v>
      </c>
      <c r="M250" s="136">
        <v>513.75860469649638</v>
      </c>
      <c r="N250" s="136">
        <v>23.200745719999542</v>
      </c>
      <c r="O250" s="136">
        <v>48045.500821424808</v>
      </c>
      <c r="P250" s="136">
        <v>37014.622561326221</v>
      </c>
      <c r="Q250" s="136">
        <v>4124.0964240800004</v>
      </c>
      <c r="R250" s="136">
        <v>4124.0964240800004</v>
      </c>
      <c r="S250" s="136">
        <v>268</v>
      </c>
      <c r="T250" s="136">
        <v>261</v>
      </c>
      <c r="U250" s="136">
        <v>14</v>
      </c>
      <c r="V250" s="136">
        <v>14</v>
      </c>
      <c r="W250" s="98"/>
      <c r="X250" s="99"/>
      <c r="Y250" s="99"/>
      <c r="Z250" s="98"/>
      <c r="AA250" s="144">
        <f t="shared" si="3"/>
        <v>-8927.6870538329167</v>
      </c>
      <c r="AC250" s="138"/>
      <c r="AD250" s="138"/>
    </row>
    <row r="251" spans="1:30" ht="15.75" customHeight="1">
      <c r="A251" s="178"/>
      <c r="B251" s="54" t="s">
        <v>31</v>
      </c>
      <c r="C251" s="56" t="s">
        <v>58</v>
      </c>
      <c r="D251" s="60">
        <v>234</v>
      </c>
      <c r="E251" s="136">
        <v>145995.69246774103</v>
      </c>
      <c r="F251" s="136">
        <v>17481.538330249998</v>
      </c>
      <c r="G251" s="136">
        <v>17415.936330249995</v>
      </c>
      <c r="H251" s="136">
        <v>14927.169873219998</v>
      </c>
      <c r="I251" s="136">
        <v>14603.52460511</v>
      </c>
      <c r="J251" s="133"/>
      <c r="K251" s="136">
        <v>3.2682589768000829</v>
      </c>
      <c r="L251" s="136">
        <v>2.4423334024000076</v>
      </c>
      <c r="M251" s="136">
        <v>1300.16503619997</v>
      </c>
      <c r="N251" s="136">
        <v>3671.327263899987</v>
      </c>
      <c r="O251" s="136">
        <v>146179.72462264544</v>
      </c>
      <c r="P251" s="136">
        <v>142846.51702395364</v>
      </c>
      <c r="Q251" s="136">
        <v>8023.7954868082998</v>
      </c>
      <c r="R251" s="136">
        <v>7086.6681868799988</v>
      </c>
      <c r="S251" s="136">
        <v>3299</v>
      </c>
      <c r="T251" s="136">
        <v>3291</v>
      </c>
      <c r="U251" s="136">
        <v>301</v>
      </c>
      <c r="V251" s="136">
        <v>299</v>
      </c>
      <c r="W251" s="98"/>
      <c r="X251" s="99"/>
      <c r="Y251" s="99"/>
      <c r="Z251" s="98"/>
      <c r="AA251" s="144">
        <f t="shared" si="3"/>
        <v>-184.03215490441653</v>
      </c>
      <c r="AC251" s="138"/>
      <c r="AD251" s="138"/>
    </row>
    <row r="252" spans="1:30" ht="15.75" customHeight="1">
      <c r="A252" s="178"/>
      <c r="B252" s="54" t="s">
        <v>32</v>
      </c>
      <c r="C252" s="56" t="s">
        <v>59</v>
      </c>
      <c r="D252" s="60">
        <v>235</v>
      </c>
      <c r="E252" s="136">
        <v>95710.565078219995</v>
      </c>
      <c r="F252" s="136">
        <v>4502.6517400000002</v>
      </c>
      <c r="G252" s="136">
        <v>4502.6517400000002</v>
      </c>
      <c r="H252" s="136">
        <v>1340.7874457399998</v>
      </c>
      <c r="I252" s="136">
        <v>1325.2738870999999</v>
      </c>
      <c r="J252" s="133"/>
      <c r="K252" s="136">
        <v>166.76356003449936</v>
      </c>
      <c r="L252" s="136">
        <v>273.54681763199937</v>
      </c>
      <c r="M252" s="136">
        <v>279.43063860000001</v>
      </c>
      <c r="N252" s="136">
        <v>12488.596225472509</v>
      </c>
      <c r="O252" s="136">
        <v>86556.480528009983</v>
      </c>
      <c r="P252" s="136">
        <v>86404.461172289986</v>
      </c>
      <c r="Q252" s="136">
        <v>15413.506110999999</v>
      </c>
      <c r="R252" s="136">
        <v>15413.506110999999</v>
      </c>
      <c r="S252" s="136">
        <v>513</v>
      </c>
      <c r="T252" s="136">
        <v>512</v>
      </c>
      <c r="U252" s="136">
        <v>37</v>
      </c>
      <c r="V252" s="136">
        <v>37</v>
      </c>
      <c r="W252" s="98"/>
      <c r="X252" s="99"/>
      <c r="Y252" s="99"/>
      <c r="Z252" s="98"/>
      <c r="AA252" s="144">
        <f t="shared" si="3"/>
        <v>9154.0845502100128</v>
      </c>
      <c r="AC252" s="138"/>
      <c r="AD252" s="138"/>
    </row>
    <row r="253" spans="1:30" ht="15.75" customHeight="1">
      <c r="A253" s="178"/>
      <c r="B253" s="54">
        <v>2</v>
      </c>
      <c r="C253" s="55" t="s">
        <v>2177</v>
      </c>
      <c r="D253" s="60">
        <v>236</v>
      </c>
      <c r="E253" s="136">
        <v>59776.425788151173</v>
      </c>
      <c r="F253" s="136">
        <v>0</v>
      </c>
      <c r="G253" s="136">
        <v>0</v>
      </c>
      <c r="H253" s="136">
        <v>1398.41145005</v>
      </c>
      <c r="I253" s="136">
        <v>1398.40747809</v>
      </c>
      <c r="J253" s="134">
        <v>0</v>
      </c>
      <c r="K253" s="136">
        <v>4.0739999999999998</v>
      </c>
      <c r="L253" s="136">
        <v>0</v>
      </c>
      <c r="M253" s="136">
        <v>1537.0539117499998</v>
      </c>
      <c r="N253" s="136">
        <v>8255.5009716939785</v>
      </c>
      <c r="O253" s="136">
        <v>51663.641278157193</v>
      </c>
      <c r="P253" s="136">
        <v>45600.06865519</v>
      </c>
      <c r="Q253" s="136">
        <v>15578.209709227198</v>
      </c>
      <c r="R253" s="136">
        <v>9514.6370862599979</v>
      </c>
      <c r="S253" s="136">
        <v>273</v>
      </c>
      <c r="T253" s="136">
        <v>272</v>
      </c>
      <c r="U253" s="136">
        <v>18</v>
      </c>
      <c r="V253" s="136">
        <v>17</v>
      </c>
      <c r="W253" s="98"/>
      <c r="X253" s="99"/>
      <c r="Y253" s="99"/>
      <c r="Z253" s="98"/>
      <c r="AA253" s="144">
        <f t="shared" si="3"/>
        <v>8112.7845099939805</v>
      </c>
      <c r="AC253" s="138"/>
      <c r="AD253" s="138"/>
    </row>
    <row r="254" spans="1:30" ht="15.75" customHeight="1">
      <c r="A254" s="178"/>
      <c r="B254" s="54">
        <v>3</v>
      </c>
      <c r="C254" s="55" t="s">
        <v>1792</v>
      </c>
      <c r="D254" s="60">
        <v>237</v>
      </c>
      <c r="E254" s="136">
        <v>6951.36426321</v>
      </c>
      <c r="F254" s="136">
        <v>0</v>
      </c>
      <c r="G254" s="136">
        <v>0</v>
      </c>
      <c r="H254" s="136">
        <v>49.025445669999996</v>
      </c>
      <c r="I254" s="136">
        <v>49.025445669999996</v>
      </c>
      <c r="J254" s="134">
        <v>0</v>
      </c>
      <c r="K254" s="136">
        <v>0</v>
      </c>
      <c r="L254" s="136">
        <v>0</v>
      </c>
      <c r="M254" s="136">
        <v>453.86216438000014</v>
      </c>
      <c r="N254" s="136">
        <v>1447.9151426200001</v>
      </c>
      <c r="O254" s="136">
        <v>5908.2858392999997</v>
      </c>
      <c r="P254" s="136">
        <v>5908.2858392999997</v>
      </c>
      <c r="Q254" s="136">
        <v>668.62501878</v>
      </c>
      <c r="R254" s="136">
        <v>668.62501878</v>
      </c>
      <c r="S254" s="136">
        <v>84</v>
      </c>
      <c r="T254" s="136">
        <v>84</v>
      </c>
      <c r="U254" s="136">
        <v>5</v>
      </c>
      <c r="V254" s="136">
        <v>5</v>
      </c>
      <c r="W254" s="98"/>
      <c r="X254" s="99"/>
      <c r="Y254" s="99"/>
      <c r="Z254" s="98"/>
      <c r="AA254" s="144">
        <f t="shared" si="3"/>
        <v>1043.0784239100003</v>
      </c>
      <c r="AC254" s="138"/>
      <c r="AD254" s="138"/>
    </row>
    <row r="255" spans="1:30" ht="15.75" customHeight="1">
      <c r="A255" s="178"/>
      <c r="B255" s="54">
        <v>4</v>
      </c>
      <c r="C255" s="55" t="s">
        <v>1793</v>
      </c>
      <c r="D255" s="60">
        <v>238</v>
      </c>
      <c r="E255" s="136">
        <v>18846.48308808</v>
      </c>
      <c r="F255" s="136">
        <v>0</v>
      </c>
      <c r="G255" s="136">
        <v>0</v>
      </c>
      <c r="H255" s="136">
        <v>29.96411784</v>
      </c>
      <c r="I255" s="136">
        <v>29.96411784</v>
      </c>
      <c r="J255" s="134">
        <v>0</v>
      </c>
      <c r="K255" s="136">
        <v>0</v>
      </c>
      <c r="L255" s="136">
        <v>0</v>
      </c>
      <c r="M255" s="136">
        <v>1333.7582886600021</v>
      </c>
      <c r="N255" s="136">
        <v>103.92529905000001</v>
      </c>
      <c r="O255" s="136">
        <v>20046.351959850002</v>
      </c>
      <c r="P255" s="136">
        <v>20046.351959850002</v>
      </c>
      <c r="Q255" s="136">
        <v>1223.51348461</v>
      </c>
      <c r="R255" s="136">
        <v>1223.51348461</v>
      </c>
      <c r="S255" s="136">
        <v>96</v>
      </c>
      <c r="T255" s="136">
        <v>96</v>
      </c>
      <c r="U255" s="136">
        <v>7</v>
      </c>
      <c r="V255" s="136">
        <v>7</v>
      </c>
      <c r="W255" s="98"/>
      <c r="X255" s="99"/>
      <c r="Y255" s="99"/>
      <c r="Z255" s="98"/>
      <c r="AA255" s="144">
        <f t="shared" si="3"/>
        <v>-1199.8688717700024</v>
      </c>
      <c r="AC255" s="138"/>
      <c r="AD255" s="138"/>
    </row>
    <row r="256" spans="1:30" ht="15.75" customHeight="1">
      <c r="A256" s="178"/>
      <c r="B256" s="54">
        <v>5</v>
      </c>
      <c r="C256" s="55" t="s">
        <v>60</v>
      </c>
      <c r="D256" s="60">
        <v>239</v>
      </c>
      <c r="E256" s="136">
        <v>58568.230611056199</v>
      </c>
      <c r="F256" s="136">
        <v>0</v>
      </c>
      <c r="G256" s="136">
        <v>0</v>
      </c>
      <c r="H256" s="136">
        <v>591.6243558839999</v>
      </c>
      <c r="I256" s="136">
        <v>559.73568413999988</v>
      </c>
      <c r="J256" s="134">
        <v>0</v>
      </c>
      <c r="K256" s="136">
        <v>1.1681903168001582</v>
      </c>
      <c r="L256" s="136">
        <v>56.480974282400005</v>
      </c>
      <c r="M256" s="136">
        <v>77.388989519999711</v>
      </c>
      <c r="N256" s="136">
        <v>144.93030000000002</v>
      </c>
      <c r="O256" s="136">
        <v>57853.752160726595</v>
      </c>
      <c r="P256" s="136">
        <v>52309.354375759998</v>
      </c>
      <c r="Q256" s="136">
        <v>6914.2594876800003</v>
      </c>
      <c r="R256" s="136">
        <v>6914.2594876800003</v>
      </c>
      <c r="S256" s="136">
        <v>248</v>
      </c>
      <c r="T256" s="136">
        <v>242</v>
      </c>
      <c r="U256" s="136">
        <v>26</v>
      </c>
      <c r="V256" s="136">
        <v>26</v>
      </c>
      <c r="W256" s="98"/>
      <c r="X256" s="99"/>
      <c r="Y256" s="99"/>
      <c r="Z256" s="98"/>
      <c r="AA256" s="144">
        <f t="shared" si="3"/>
        <v>714.47845032960322</v>
      </c>
      <c r="AC256" s="138"/>
      <c r="AD256" s="138"/>
    </row>
    <row r="257" spans="1:30" ht="15.75" customHeight="1">
      <c r="A257" s="178"/>
      <c r="B257" s="54">
        <v>6</v>
      </c>
      <c r="C257" s="55" t="s">
        <v>64</v>
      </c>
      <c r="D257" s="60">
        <v>240</v>
      </c>
      <c r="E257" s="136">
        <v>67621.733100314537</v>
      </c>
      <c r="F257" s="136">
        <v>0</v>
      </c>
      <c r="G257" s="136">
        <v>0</v>
      </c>
      <c r="H257" s="136">
        <v>0</v>
      </c>
      <c r="I257" s="136">
        <v>0</v>
      </c>
      <c r="J257" s="134">
        <v>0</v>
      </c>
      <c r="K257" s="136">
        <v>7.6882894301506605E-2</v>
      </c>
      <c r="L257" s="136">
        <v>0</v>
      </c>
      <c r="M257" s="136">
        <v>493.25147546389326</v>
      </c>
      <c r="N257" s="136">
        <v>1085.4668709477378</v>
      </c>
      <c r="O257" s="136">
        <v>67029.594587724976</v>
      </c>
      <c r="P257" s="135"/>
      <c r="Q257" s="135"/>
      <c r="R257" s="135"/>
      <c r="S257" s="135"/>
      <c r="T257" s="135"/>
      <c r="U257" s="135"/>
      <c r="V257" s="135"/>
      <c r="W257" s="98"/>
      <c r="X257" s="99"/>
      <c r="Y257" s="99"/>
      <c r="Z257" s="98"/>
      <c r="AA257" s="144">
        <f t="shared" si="3"/>
        <v>592.13851258956129</v>
      </c>
      <c r="AC257" s="138"/>
      <c r="AD257" s="138"/>
    </row>
    <row r="258" spans="1:30" s="85" customFormat="1" ht="51" customHeight="1">
      <c r="A258" s="178" t="s">
        <v>24</v>
      </c>
      <c r="B258" s="52"/>
      <c r="C258" s="57" t="s">
        <v>2195</v>
      </c>
      <c r="D258" s="60">
        <v>241</v>
      </c>
      <c r="E258" s="130">
        <v>295034.61307637917</v>
      </c>
      <c r="F258" s="130">
        <v>26163.256910451899</v>
      </c>
      <c r="G258" s="130">
        <v>26161.596322769998</v>
      </c>
      <c r="H258" s="130">
        <v>19702.132981019982</v>
      </c>
      <c r="I258" s="130">
        <v>19546.298609149995</v>
      </c>
      <c r="J258" s="131"/>
      <c r="K258" s="130">
        <v>1.5682760096472441</v>
      </c>
      <c r="L258" s="130">
        <v>0</v>
      </c>
      <c r="M258" s="130">
        <v>5953.7908897910374</v>
      </c>
      <c r="N258" s="130">
        <v>7652.0800128999999</v>
      </c>
      <c r="O258" s="130">
        <v>299789.95851452171</v>
      </c>
      <c r="P258" s="130">
        <v>296564.06372798001</v>
      </c>
      <c r="Q258" s="130">
        <v>10620.288426679997</v>
      </c>
      <c r="R258" s="130">
        <v>10620.288426679997</v>
      </c>
      <c r="S258" s="130">
        <v>11194</v>
      </c>
      <c r="T258" s="130">
        <v>11176</v>
      </c>
      <c r="U258" s="130">
        <v>705</v>
      </c>
      <c r="V258" s="130">
        <v>705</v>
      </c>
      <c r="W258" s="110">
        <v>36.249294850862547</v>
      </c>
      <c r="X258" s="110">
        <v>18.256365010313012</v>
      </c>
      <c r="Y258" s="110">
        <v>18.256365010313012</v>
      </c>
      <c r="Z258" s="110">
        <v>0</v>
      </c>
      <c r="AA258" s="144">
        <f t="shared" si="3"/>
        <v>-4755.3454381425399</v>
      </c>
      <c r="AC258" s="138"/>
      <c r="AD258" s="138"/>
    </row>
    <row r="259" spans="1:30" ht="15.75" customHeight="1">
      <c r="A259" s="178"/>
      <c r="B259" s="54">
        <v>1</v>
      </c>
      <c r="C259" s="55" t="s">
        <v>2176</v>
      </c>
      <c r="D259" s="60">
        <v>242</v>
      </c>
      <c r="E259" s="130">
        <v>268584.31435705256</v>
      </c>
      <c r="F259" s="130">
        <v>26163.256910451899</v>
      </c>
      <c r="G259" s="130">
        <v>26161.596322769998</v>
      </c>
      <c r="H259" s="130">
        <v>18723.402170529582</v>
      </c>
      <c r="I259" s="130">
        <v>18597.483361259994</v>
      </c>
      <c r="J259" s="131"/>
      <c r="K259" s="130">
        <v>1.0507193038472704</v>
      </c>
      <c r="L259" s="130">
        <v>0</v>
      </c>
      <c r="M259" s="130">
        <v>2057.0553234110394</v>
      </c>
      <c r="N259" s="130">
        <v>5081.8689608299992</v>
      </c>
      <c r="O259" s="130">
        <v>273000.40617885976</v>
      </c>
      <c r="P259" s="130">
        <v>270935.84023839002</v>
      </c>
      <c r="Q259" s="130">
        <v>10347.242811049997</v>
      </c>
      <c r="R259" s="130">
        <v>10347.242811049997</v>
      </c>
      <c r="S259" s="130">
        <v>10190</v>
      </c>
      <c r="T259" s="130">
        <v>10175</v>
      </c>
      <c r="U259" s="130">
        <v>675</v>
      </c>
      <c r="V259" s="130">
        <v>675</v>
      </c>
      <c r="W259" s="98"/>
      <c r="X259" s="99"/>
      <c r="Y259" s="99"/>
      <c r="Z259" s="98"/>
      <c r="AA259" s="144">
        <f t="shared" si="3"/>
        <v>-4416.0918218072038</v>
      </c>
      <c r="AC259" s="138"/>
      <c r="AD259" s="138"/>
    </row>
    <row r="260" spans="1:30" ht="15.75" customHeight="1">
      <c r="A260" s="178"/>
      <c r="B260" s="54" t="s">
        <v>30</v>
      </c>
      <c r="C260" s="56" t="s">
        <v>57</v>
      </c>
      <c r="D260" s="60">
        <v>243</v>
      </c>
      <c r="E260" s="136">
        <v>22722.017523957402</v>
      </c>
      <c r="F260" s="136">
        <v>5835.9077939118997</v>
      </c>
      <c r="G260" s="136">
        <v>5834.59896174</v>
      </c>
      <c r="H260" s="136">
        <v>3169.35133842</v>
      </c>
      <c r="I260" s="136">
        <v>3149.42468276</v>
      </c>
      <c r="J260" s="133"/>
      <c r="K260" s="136">
        <v>0.34418560430003647</v>
      </c>
      <c r="L260" s="136">
        <v>0</v>
      </c>
      <c r="M260" s="136">
        <v>32.383931570000001</v>
      </c>
      <c r="N260" s="136">
        <v>503.38691005999999</v>
      </c>
      <c r="O260" s="136">
        <v>24917.915186563598</v>
      </c>
      <c r="P260" s="136">
        <v>24475.378903550001</v>
      </c>
      <c r="Q260" s="136">
        <v>1315.43092067</v>
      </c>
      <c r="R260" s="136">
        <v>1315.43092067</v>
      </c>
      <c r="S260" s="136">
        <v>438</v>
      </c>
      <c r="T260" s="136">
        <v>432</v>
      </c>
      <c r="U260" s="136">
        <v>31</v>
      </c>
      <c r="V260" s="136">
        <v>31</v>
      </c>
      <c r="W260" s="98"/>
      <c r="X260" s="99"/>
      <c r="Y260" s="99"/>
      <c r="Z260" s="98"/>
      <c r="AA260" s="144">
        <f t="shared" si="3"/>
        <v>-2195.8976626061958</v>
      </c>
      <c r="AC260" s="138"/>
      <c r="AD260" s="138"/>
    </row>
    <row r="261" spans="1:30" ht="15.75" customHeight="1">
      <c r="A261" s="178"/>
      <c r="B261" s="54" t="s">
        <v>31</v>
      </c>
      <c r="C261" s="56" t="s">
        <v>58</v>
      </c>
      <c r="D261" s="60">
        <v>244</v>
      </c>
      <c r="E261" s="136">
        <v>190315.0454034752</v>
      </c>
      <c r="F261" s="136">
        <v>16861.774130670001</v>
      </c>
      <c r="G261" s="136">
        <v>16861.42237516</v>
      </c>
      <c r="H261" s="136">
        <v>14504.804788399581</v>
      </c>
      <c r="I261" s="136">
        <v>14398.812634789994</v>
      </c>
      <c r="J261" s="133"/>
      <c r="K261" s="136">
        <v>0.70651893058641624</v>
      </c>
      <c r="L261" s="136">
        <v>0</v>
      </c>
      <c r="M261" s="136">
        <v>1795.4379530799999</v>
      </c>
      <c r="N261" s="136">
        <v>3481.7635824699996</v>
      </c>
      <c r="O261" s="136">
        <v>190986.3956352862</v>
      </c>
      <c r="P261" s="136">
        <v>189364.39996980003</v>
      </c>
      <c r="Q261" s="136">
        <v>7566.0277650499984</v>
      </c>
      <c r="R261" s="136">
        <v>7566.0277650499984</v>
      </c>
      <c r="S261" s="136">
        <v>9243</v>
      </c>
      <c r="T261" s="136">
        <v>9235</v>
      </c>
      <c r="U261" s="136">
        <v>626</v>
      </c>
      <c r="V261" s="136">
        <v>626</v>
      </c>
      <c r="W261" s="98"/>
      <c r="X261" s="99"/>
      <c r="Y261" s="99"/>
      <c r="Z261" s="98"/>
      <c r="AA261" s="144">
        <f t="shared" si="3"/>
        <v>-671.35023181099677</v>
      </c>
      <c r="AC261" s="138"/>
      <c r="AD261" s="138"/>
    </row>
    <row r="262" spans="1:30" ht="15.75" customHeight="1">
      <c r="A262" s="178"/>
      <c r="B262" s="54" t="s">
        <v>32</v>
      </c>
      <c r="C262" s="56" t="s">
        <v>59</v>
      </c>
      <c r="D262" s="60">
        <v>245</v>
      </c>
      <c r="E262" s="136">
        <v>55547.251429619981</v>
      </c>
      <c r="F262" s="136">
        <v>3465.5749858700001</v>
      </c>
      <c r="G262" s="136">
        <v>3465.5749858700001</v>
      </c>
      <c r="H262" s="136">
        <v>1049.2460437099996</v>
      </c>
      <c r="I262" s="136">
        <v>1049.2460437099996</v>
      </c>
      <c r="J262" s="133"/>
      <c r="K262" s="136">
        <v>1.4768960817717206E-5</v>
      </c>
      <c r="L262" s="136">
        <v>0</v>
      </c>
      <c r="M262" s="136">
        <v>229.23343876103917</v>
      </c>
      <c r="N262" s="136">
        <v>1096.7184682999998</v>
      </c>
      <c r="O262" s="136">
        <v>57096.095357009966</v>
      </c>
      <c r="P262" s="136">
        <v>57096.061365040005</v>
      </c>
      <c r="Q262" s="136">
        <v>1465.7841253300001</v>
      </c>
      <c r="R262" s="136">
        <v>1465.7841253300001</v>
      </c>
      <c r="S262" s="136">
        <v>509</v>
      </c>
      <c r="T262" s="136">
        <v>508</v>
      </c>
      <c r="U262" s="136">
        <v>18</v>
      </c>
      <c r="V262" s="136">
        <v>18</v>
      </c>
      <c r="W262" s="98"/>
      <c r="X262" s="99"/>
      <c r="Y262" s="99"/>
      <c r="Z262" s="98"/>
      <c r="AA262" s="144">
        <f t="shared" si="3"/>
        <v>-1548.8439273899858</v>
      </c>
      <c r="AC262" s="138"/>
      <c r="AD262" s="138"/>
    </row>
    <row r="263" spans="1:30" ht="15.75" customHeight="1">
      <c r="A263" s="178"/>
      <c r="B263" s="54">
        <v>2</v>
      </c>
      <c r="C263" s="55" t="s">
        <v>2177</v>
      </c>
      <c r="D263" s="60">
        <v>246</v>
      </c>
      <c r="E263" s="136">
        <v>11437.622387840001</v>
      </c>
      <c r="F263" s="136">
        <v>0</v>
      </c>
      <c r="G263" s="136">
        <v>0</v>
      </c>
      <c r="H263" s="136">
        <v>414.76647234000006</v>
      </c>
      <c r="I263" s="136">
        <v>414.76647234000006</v>
      </c>
      <c r="J263" s="134">
        <v>0</v>
      </c>
      <c r="K263" s="136">
        <v>0</v>
      </c>
      <c r="L263" s="136">
        <v>0</v>
      </c>
      <c r="M263" s="136">
        <v>2824.3708926699996</v>
      </c>
      <c r="N263" s="136">
        <v>1529.8692678299999</v>
      </c>
      <c r="O263" s="136">
        <v>12317.357540339999</v>
      </c>
      <c r="P263" s="136">
        <v>12317.357540340001</v>
      </c>
      <c r="Q263" s="136">
        <v>77.660193589999992</v>
      </c>
      <c r="R263" s="136">
        <v>77.660193589999992</v>
      </c>
      <c r="S263" s="136">
        <v>479</v>
      </c>
      <c r="T263" s="136">
        <v>479</v>
      </c>
      <c r="U263" s="136">
        <v>16</v>
      </c>
      <c r="V263" s="136">
        <v>16</v>
      </c>
      <c r="W263" s="98"/>
      <c r="X263" s="99"/>
      <c r="Y263" s="99"/>
      <c r="Z263" s="98"/>
      <c r="AA263" s="144">
        <f t="shared" si="3"/>
        <v>-879.73515249999764</v>
      </c>
      <c r="AC263" s="138"/>
      <c r="AD263" s="138"/>
    </row>
    <row r="264" spans="1:30" ht="15.75" customHeight="1">
      <c r="A264" s="178"/>
      <c r="B264" s="54">
        <v>3</v>
      </c>
      <c r="C264" s="55" t="s">
        <v>1792</v>
      </c>
      <c r="D264" s="60">
        <v>247</v>
      </c>
      <c r="E264" s="136">
        <v>3761.3513846800006</v>
      </c>
      <c r="F264" s="136">
        <v>0</v>
      </c>
      <c r="G264" s="136">
        <v>0</v>
      </c>
      <c r="H264" s="136">
        <v>191.5725128</v>
      </c>
      <c r="I264" s="136">
        <v>191.5725128</v>
      </c>
      <c r="J264" s="134">
        <v>0</v>
      </c>
      <c r="K264" s="136">
        <v>0</v>
      </c>
      <c r="L264" s="136">
        <v>0</v>
      </c>
      <c r="M264" s="136">
        <v>397.71226869999998</v>
      </c>
      <c r="N264" s="136">
        <v>569.94856326000001</v>
      </c>
      <c r="O264" s="136">
        <v>3397.5425773200009</v>
      </c>
      <c r="P264" s="136">
        <v>3397.5425773200004</v>
      </c>
      <c r="Q264" s="136">
        <v>4.2707318699999997</v>
      </c>
      <c r="R264" s="136">
        <v>4.2707318699999997</v>
      </c>
      <c r="S264" s="136">
        <v>139</v>
      </c>
      <c r="T264" s="136">
        <v>139</v>
      </c>
      <c r="U264" s="136">
        <v>1</v>
      </c>
      <c r="V264" s="136">
        <v>1</v>
      </c>
      <c r="W264" s="98"/>
      <c r="X264" s="99"/>
      <c r="Y264" s="99"/>
      <c r="Z264" s="98"/>
      <c r="AA264" s="144">
        <f t="shared" si="3"/>
        <v>363.80880735999972</v>
      </c>
      <c r="AC264" s="138"/>
      <c r="AD264" s="138"/>
    </row>
    <row r="265" spans="1:30" ht="15.75" customHeight="1">
      <c r="A265" s="178"/>
      <c r="B265" s="54">
        <v>4</v>
      </c>
      <c r="C265" s="55" t="s">
        <v>1793</v>
      </c>
      <c r="D265" s="60">
        <v>248</v>
      </c>
      <c r="E265" s="136">
        <v>2881.6193564</v>
      </c>
      <c r="F265" s="136">
        <v>0</v>
      </c>
      <c r="G265" s="136">
        <v>0</v>
      </c>
      <c r="H265" s="136">
        <v>191.77367672999998</v>
      </c>
      <c r="I265" s="136">
        <v>191.77367672999998</v>
      </c>
      <c r="J265" s="134">
        <v>0</v>
      </c>
      <c r="K265" s="136">
        <v>0</v>
      </c>
      <c r="L265" s="136">
        <v>0</v>
      </c>
      <c r="M265" s="136">
        <v>312.38565192999999</v>
      </c>
      <c r="N265" s="136">
        <v>470.39322098000002</v>
      </c>
      <c r="O265" s="136">
        <v>2531.8381106200004</v>
      </c>
      <c r="P265" s="136">
        <v>2531.8381106199995</v>
      </c>
      <c r="Q265" s="136">
        <v>9.9852115599999998</v>
      </c>
      <c r="R265" s="136">
        <v>9.9852115599999998</v>
      </c>
      <c r="S265" s="136">
        <v>126</v>
      </c>
      <c r="T265" s="136">
        <v>126</v>
      </c>
      <c r="U265" s="136">
        <v>2</v>
      </c>
      <c r="V265" s="136">
        <v>2</v>
      </c>
      <c r="W265" s="98"/>
      <c r="X265" s="99"/>
      <c r="Y265" s="99"/>
      <c r="Z265" s="98"/>
      <c r="AA265" s="144">
        <f t="shared" si="3"/>
        <v>349.78124577999961</v>
      </c>
      <c r="AC265" s="138"/>
      <c r="AD265" s="138"/>
    </row>
    <row r="266" spans="1:30" ht="15.75" customHeight="1">
      <c r="A266" s="178"/>
      <c r="B266" s="54">
        <v>5</v>
      </c>
      <c r="C266" s="55" t="s">
        <v>60</v>
      </c>
      <c r="D266" s="60">
        <v>249</v>
      </c>
      <c r="E266" s="136">
        <v>8369.7055904066001</v>
      </c>
      <c r="F266" s="136">
        <v>0</v>
      </c>
      <c r="G266" s="136">
        <v>0</v>
      </c>
      <c r="H266" s="136">
        <v>180.61814862040001</v>
      </c>
      <c r="I266" s="136">
        <v>150.70258602000001</v>
      </c>
      <c r="J266" s="134">
        <v>9.0576441899999995</v>
      </c>
      <c r="K266" s="136">
        <v>0.5175567057999737</v>
      </c>
      <c r="L266" s="136">
        <v>0</v>
      </c>
      <c r="M266" s="136">
        <v>362.26675307999994</v>
      </c>
      <c r="N266" s="136">
        <v>0</v>
      </c>
      <c r="O266" s="136">
        <v>8542.8141073820007</v>
      </c>
      <c r="P266" s="136">
        <v>7381.4852613100011</v>
      </c>
      <c r="Q266" s="136">
        <v>181.12947860999998</v>
      </c>
      <c r="R266" s="136">
        <v>181.12947860999998</v>
      </c>
      <c r="S266" s="136">
        <v>260</v>
      </c>
      <c r="T266" s="136">
        <v>257</v>
      </c>
      <c r="U266" s="136">
        <v>11</v>
      </c>
      <c r="V266" s="136">
        <v>11</v>
      </c>
      <c r="W266" s="98"/>
      <c r="X266" s="99"/>
      <c r="Y266" s="99"/>
      <c r="Z266" s="98"/>
      <c r="AA266" s="144">
        <f t="shared" si="3"/>
        <v>-173.10851697540056</v>
      </c>
      <c r="AC266" s="138"/>
      <c r="AD266" s="138"/>
    </row>
    <row r="267" spans="1:30" ht="15.75" customHeight="1">
      <c r="A267" s="178"/>
      <c r="B267" s="54">
        <v>6</v>
      </c>
      <c r="C267" s="55" t="s">
        <v>64</v>
      </c>
      <c r="D267" s="60">
        <v>250</v>
      </c>
      <c r="E267" s="136">
        <v>11815.29926093414</v>
      </c>
      <c r="F267" s="136">
        <v>0</v>
      </c>
      <c r="G267" s="136">
        <v>0</v>
      </c>
      <c r="H267" s="136">
        <v>0</v>
      </c>
      <c r="I267" s="136">
        <v>0</v>
      </c>
      <c r="J267" s="134">
        <v>9.0576441899999995</v>
      </c>
      <c r="K267" s="136">
        <v>0.96046137401097498</v>
      </c>
      <c r="L267" s="136">
        <v>0</v>
      </c>
      <c r="M267" s="136">
        <v>644.26003401838989</v>
      </c>
      <c r="N267" s="136">
        <v>699.77827998722023</v>
      </c>
      <c r="O267" s="136">
        <v>11751.683832149323</v>
      </c>
      <c r="P267" s="135"/>
      <c r="Q267" s="135"/>
      <c r="R267" s="135"/>
      <c r="S267" s="135"/>
      <c r="T267" s="135"/>
      <c r="U267" s="135"/>
      <c r="V267" s="135"/>
      <c r="W267" s="98"/>
      <c r="X267" s="99"/>
      <c r="Y267" s="99"/>
      <c r="Z267" s="98"/>
      <c r="AA267" s="144">
        <f t="shared" si="3"/>
        <v>63.615428784816686</v>
      </c>
      <c r="AC267" s="138"/>
      <c r="AD267" s="138"/>
    </row>
    <row r="268" spans="1:30" s="85" customFormat="1" ht="39" customHeight="1">
      <c r="A268" s="178" t="s">
        <v>25</v>
      </c>
      <c r="B268" s="52"/>
      <c r="C268" s="57" t="s">
        <v>1786</v>
      </c>
      <c r="D268" s="60">
        <v>251</v>
      </c>
      <c r="E268" s="130">
        <v>87.021000000000001</v>
      </c>
      <c r="F268" s="130">
        <v>16.420000000000002</v>
      </c>
      <c r="G268" s="130">
        <v>16.420000000000002</v>
      </c>
      <c r="H268" s="130">
        <v>12.92</v>
      </c>
      <c r="I268" s="130">
        <v>12.92</v>
      </c>
      <c r="J268" s="131"/>
      <c r="K268" s="130">
        <v>0</v>
      </c>
      <c r="L268" s="130">
        <v>0</v>
      </c>
      <c r="M268" s="130">
        <v>0</v>
      </c>
      <c r="N268" s="130">
        <v>0</v>
      </c>
      <c r="O268" s="130">
        <v>90.521000000000001</v>
      </c>
      <c r="P268" s="130">
        <v>90.521000000000001</v>
      </c>
      <c r="Q268" s="130">
        <v>0</v>
      </c>
      <c r="R268" s="130">
        <v>0</v>
      </c>
      <c r="S268" s="130">
        <v>4</v>
      </c>
      <c r="T268" s="130">
        <v>4</v>
      </c>
      <c r="U268" s="130">
        <v>0</v>
      </c>
      <c r="V268" s="130">
        <v>0</v>
      </c>
      <c r="W268" s="110">
        <v>0.29499999999999998</v>
      </c>
      <c r="X268" s="110">
        <v>15.5</v>
      </c>
      <c r="Y268" s="110">
        <v>15.5</v>
      </c>
      <c r="Z268" s="110">
        <v>0</v>
      </c>
      <c r="AA268" s="144">
        <f t="shared" si="3"/>
        <v>-3.5</v>
      </c>
      <c r="AC268" s="138"/>
      <c r="AD268" s="138"/>
    </row>
    <row r="269" spans="1:30" ht="15.75" customHeight="1">
      <c r="A269" s="178"/>
      <c r="B269" s="54">
        <v>1</v>
      </c>
      <c r="C269" s="55" t="s">
        <v>2176</v>
      </c>
      <c r="D269" s="60">
        <v>252</v>
      </c>
      <c r="E269" s="130">
        <v>87.021000000000001</v>
      </c>
      <c r="F269" s="130">
        <v>16.420000000000002</v>
      </c>
      <c r="G269" s="130">
        <v>16.420000000000002</v>
      </c>
      <c r="H269" s="130">
        <v>12.92</v>
      </c>
      <c r="I269" s="130">
        <v>12.92</v>
      </c>
      <c r="J269" s="131"/>
      <c r="K269" s="130">
        <v>0</v>
      </c>
      <c r="L269" s="130">
        <v>0</v>
      </c>
      <c r="M269" s="130">
        <v>0</v>
      </c>
      <c r="N269" s="130">
        <v>0</v>
      </c>
      <c r="O269" s="130">
        <v>90.521000000000001</v>
      </c>
      <c r="P269" s="130">
        <v>90.521000000000001</v>
      </c>
      <c r="Q269" s="130">
        <v>0</v>
      </c>
      <c r="R269" s="130">
        <v>0</v>
      </c>
      <c r="S269" s="130">
        <v>4</v>
      </c>
      <c r="T269" s="130">
        <v>4</v>
      </c>
      <c r="U269" s="130">
        <v>0</v>
      </c>
      <c r="V269" s="130">
        <v>0</v>
      </c>
      <c r="W269" s="98"/>
      <c r="X269" s="99"/>
      <c r="Y269" s="99"/>
      <c r="Z269" s="98"/>
      <c r="AA269" s="144">
        <f t="shared" si="3"/>
        <v>-3.5</v>
      </c>
      <c r="AC269" s="138"/>
      <c r="AD269" s="138"/>
    </row>
    <row r="270" spans="1:30" ht="15.75" customHeight="1">
      <c r="A270" s="178"/>
      <c r="B270" s="54" t="s">
        <v>30</v>
      </c>
      <c r="C270" s="56" t="s">
        <v>57</v>
      </c>
      <c r="D270" s="60">
        <v>253</v>
      </c>
      <c r="E270" s="136">
        <v>82</v>
      </c>
      <c r="F270" s="136">
        <v>8.08</v>
      </c>
      <c r="G270" s="136">
        <v>8.08</v>
      </c>
      <c r="H270" s="136">
        <v>8.08</v>
      </c>
      <c r="I270" s="136">
        <v>8.08</v>
      </c>
      <c r="J270" s="133"/>
      <c r="K270" s="136">
        <v>0</v>
      </c>
      <c r="L270" s="136">
        <v>0</v>
      </c>
      <c r="M270" s="136">
        <v>0</v>
      </c>
      <c r="N270" s="136">
        <v>0</v>
      </c>
      <c r="O270" s="136">
        <v>82</v>
      </c>
      <c r="P270" s="136">
        <v>82</v>
      </c>
      <c r="Q270" s="136">
        <v>0</v>
      </c>
      <c r="R270" s="136">
        <v>0</v>
      </c>
      <c r="S270" s="136">
        <v>1</v>
      </c>
      <c r="T270" s="136">
        <v>1</v>
      </c>
      <c r="U270" s="136">
        <v>0</v>
      </c>
      <c r="V270" s="136">
        <v>0</v>
      </c>
      <c r="W270" s="98"/>
      <c r="X270" s="99"/>
      <c r="Y270" s="99"/>
      <c r="Z270" s="98"/>
      <c r="AA270" s="144">
        <f t="shared" si="3"/>
        <v>0</v>
      </c>
      <c r="AC270" s="138"/>
      <c r="AD270" s="138"/>
    </row>
    <row r="271" spans="1:30" ht="15.75" customHeight="1">
      <c r="A271" s="178"/>
      <c r="B271" s="54" t="s">
        <v>31</v>
      </c>
      <c r="C271" s="56" t="s">
        <v>58</v>
      </c>
      <c r="D271" s="60">
        <v>254</v>
      </c>
      <c r="E271" s="136">
        <v>5.020999999999999</v>
      </c>
      <c r="F271" s="136">
        <v>8.34</v>
      </c>
      <c r="G271" s="136">
        <v>8.34</v>
      </c>
      <c r="H271" s="136">
        <v>4.84</v>
      </c>
      <c r="I271" s="136">
        <v>4.84</v>
      </c>
      <c r="J271" s="133"/>
      <c r="K271" s="136">
        <v>0</v>
      </c>
      <c r="L271" s="136">
        <v>0</v>
      </c>
      <c r="M271" s="136">
        <v>0</v>
      </c>
      <c r="N271" s="136">
        <v>0</v>
      </c>
      <c r="O271" s="136">
        <v>8.520999999999999</v>
      </c>
      <c r="P271" s="136">
        <v>8.5210000000000008</v>
      </c>
      <c r="Q271" s="136">
        <v>0</v>
      </c>
      <c r="R271" s="136">
        <v>0</v>
      </c>
      <c r="S271" s="136">
        <v>3</v>
      </c>
      <c r="T271" s="136">
        <v>3</v>
      </c>
      <c r="U271" s="136">
        <v>0</v>
      </c>
      <c r="V271" s="136">
        <v>0</v>
      </c>
      <c r="W271" s="98"/>
      <c r="X271" s="99"/>
      <c r="Y271" s="99"/>
      <c r="Z271" s="98"/>
      <c r="AA271" s="144">
        <f t="shared" si="3"/>
        <v>-3.5</v>
      </c>
      <c r="AC271" s="138"/>
      <c r="AD271" s="138"/>
    </row>
    <row r="272" spans="1:30" ht="15.75" customHeight="1">
      <c r="A272" s="178"/>
      <c r="B272" s="54" t="s">
        <v>32</v>
      </c>
      <c r="C272" s="56" t="s">
        <v>59</v>
      </c>
      <c r="D272" s="60">
        <v>255</v>
      </c>
      <c r="E272" s="136">
        <v>0</v>
      </c>
      <c r="F272" s="136">
        <v>0</v>
      </c>
      <c r="G272" s="136">
        <v>0</v>
      </c>
      <c r="H272" s="136">
        <v>0</v>
      </c>
      <c r="I272" s="136">
        <v>0</v>
      </c>
      <c r="J272" s="133"/>
      <c r="K272" s="136">
        <v>0</v>
      </c>
      <c r="L272" s="136">
        <v>0</v>
      </c>
      <c r="M272" s="136">
        <v>0</v>
      </c>
      <c r="N272" s="136">
        <v>0</v>
      </c>
      <c r="O272" s="136">
        <v>0</v>
      </c>
      <c r="P272" s="136">
        <v>0</v>
      </c>
      <c r="Q272" s="136">
        <v>0</v>
      </c>
      <c r="R272" s="136">
        <v>0</v>
      </c>
      <c r="S272" s="136">
        <v>0</v>
      </c>
      <c r="T272" s="136">
        <v>0</v>
      </c>
      <c r="U272" s="136">
        <v>0</v>
      </c>
      <c r="V272" s="136">
        <v>0</v>
      </c>
      <c r="W272" s="98"/>
      <c r="X272" s="99"/>
      <c r="Y272" s="99"/>
      <c r="Z272" s="98"/>
      <c r="AA272" s="144">
        <f t="shared" si="3"/>
        <v>0</v>
      </c>
      <c r="AC272" s="138"/>
      <c r="AD272" s="138"/>
    </row>
    <row r="273" spans="1:30" ht="15.75" customHeight="1">
      <c r="A273" s="178"/>
      <c r="B273" s="54">
        <v>2</v>
      </c>
      <c r="C273" s="55" t="s">
        <v>2177</v>
      </c>
      <c r="D273" s="60">
        <v>256</v>
      </c>
      <c r="E273" s="136">
        <v>0</v>
      </c>
      <c r="F273" s="136">
        <v>0</v>
      </c>
      <c r="G273" s="136">
        <v>0</v>
      </c>
      <c r="H273" s="136">
        <v>0</v>
      </c>
      <c r="I273" s="136">
        <v>0</v>
      </c>
      <c r="J273" s="134">
        <v>0</v>
      </c>
      <c r="K273" s="136">
        <v>0</v>
      </c>
      <c r="L273" s="136">
        <v>0</v>
      </c>
      <c r="M273" s="136">
        <v>0</v>
      </c>
      <c r="N273" s="136">
        <v>0</v>
      </c>
      <c r="O273" s="136">
        <v>0</v>
      </c>
      <c r="P273" s="136">
        <v>0</v>
      </c>
      <c r="Q273" s="136">
        <v>0</v>
      </c>
      <c r="R273" s="136">
        <v>0</v>
      </c>
      <c r="S273" s="136">
        <v>0</v>
      </c>
      <c r="T273" s="136">
        <v>0</v>
      </c>
      <c r="U273" s="136">
        <v>0</v>
      </c>
      <c r="V273" s="136">
        <v>0</v>
      </c>
      <c r="W273" s="98"/>
      <c r="X273" s="99"/>
      <c r="Y273" s="99"/>
      <c r="Z273" s="98"/>
      <c r="AA273" s="144">
        <f t="shared" si="3"/>
        <v>0</v>
      </c>
      <c r="AC273" s="138"/>
      <c r="AD273" s="138"/>
    </row>
    <row r="274" spans="1:30" ht="15.75" customHeight="1">
      <c r="A274" s="178"/>
      <c r="B274" s="54">
        <v>3</v>
      </c>
      <c r="C274" s="55" t="s">
        <v>1792</v>
      </c>
      <c r="D274" s="60">
        <v>257</v>
      </c>
      <c r="E274" s="136">
        <v>0</v>
      </c>
      <c r="F274" s="136">
        <v>0</v>
      </c>
      <c r="G274" s="136">
        <v>0</v>
      </c>
      <c r="H274" s="136">
        <v>0</v>
      </c>
      <c r="I274" s="136">
        <v>0</v>
      </c>
      <c r="J274" s="134">
        <v>0</v>
      </c>
      <c r="K274" s="136">
        <v>0</v>
      </c>
      <c r="L274" s="136">
        <v>0</v>
      </c>
      <c r="M274" s="136">
        <v>0</v>
      </c>
      <c r="N274" s="136">
        <v>0</v>
      </c>
      <c r="O274" s="136">
        <v>0</v>
      </c>
      <c r="P274" s="136">
        <v>0</v>
      </c>
      <c r="Q274" s="136">
        <v>0</v>
      </c>
      <c r="R274" s="136">
        <v>0</v>
      </c>
      <c r="S274" s="136">
        <v>0</v>
      </c>
      <c r="T274" s="136">
        <v>0</v>
      </c>
      <c r="U274" s="136">
        <v>0</v>
      </c>
      <c r="V274" s="136">
        <v>0</v>
      </c>
      <c r="W274" s="98"/>
      <c r="X274" s="99"/>
      <c r="Y274" s="99"/>
      <c r="Z274" s="98"/>
      <c r="AA274" s="144">
        <f t="shared" si="3"/>
        <v>0</v>
      </c>
      <c r="AC274" s="138"/>
      <c r="AD274" s="138"/>
    </row>
    <row r="275" spans="1:30" ht="15.75" customHeight="1">
      <c r="A275" s="178"/>
      <c r="B275" s="54">
        <v>4</v>
      </c>
      <c r="C275" s="55" t="s">
        <v>1793</v>
      </c>
      <c r="D275" s="60">
        <v>258</v>
      </c>
      <c r="E275" s="136">
        <v>0</v>
      </c>
      <c r="F275" s="136">
        <v>0</v>
      </c>
      <c r="G275" s="136">
        <v>0</v>
      </c>
      <c r="H275" s="136">
        <v>0</v>
      </c>
      <c r="I275" s="136">
        <v>0</v>
      </c>
      <c r="J275" s="134">
        <v>0</v>
      </c>
      <c r="K275" s="136">
        <v>0</v>
      </c>
      <c r="L275" s="136">
        <v>0</v>
      </c>
      <c r="M275" s="136">
        <v>0</v>
      </c>
      <c r="N275" s="136">
        <v>0</v>
      </c>
      <c r="O275" s="136">
        <v>0</v>
      </c>
      <c r="P275" s="136">
        <v>0</v>
      </c>
      <c r="Q275" s="136">
        <v>0</v>
      </c>
      <c r="R275" s="136">
        <v>0</v>
      </c>
      <c r="S275" s="136">
        <v>0</v>
      </c>
      <c r="T275" s="136">
        <v>0</v>
      </c>
      <c r="U275" s="136">
        <v>0</v>
      </c>
      <c r="V275" s="136">
        <v>0</v>
      </c>
      <c r="W275" s="98"/>
      <c r="X275" s="99"/>
      <c r="Y275" s="99"/>
      <c r="Z275" s="98"/>
      <c r="AA275" s="144">
        <f t="shared" ref="AA275:AA338" si="13">E275-O275</f>
        <v>0</v>
      </c>
      <c r="AC275" s="138"/>
      <c r="AD275" s="138"/>
    </row>
    <row r="276" spans="1:30" ht="15.75" customHeight="1">
      <c r="A276" s="178"/>
      <c r="B276" s="54">
        <v>5</v>
      </c>
      <c r="C276" s="55" t="s">
        <v>60</v>
      </c>
      <c r="D276" s="60">
        <v>259</v>
      </c>
      <c r="E276" s="136">
        <v>0</v>
      </c>
      <c r="F276" s="136">
        <v>0</v>
      </c>
      <c r="G276" s="136">
        <v>0</v>
      </c>
      <c r="H276" s="136">
        <v>0</v>
      </c>
      <c r="I276" s="136">
        <v>0</v>
      </c>
      <c r="J276" s="134">
        <v>0</v>
      </c>
      <c r="K276" s="136">
        <v>0</v>
      </c>
      <c r="L276" s="136">
        <v>0</v>
      </c>
      <c r="M276" s="136">
        <v>0</v>
      </c>
      <c r="N276" s="136">
        <v>0</v>
      </c>
      <c r="O276" s="136">
        <v>0</v>
      </c>
      <c r="P276" s="136">
        <v>0</v>
      </c>
      <c r="Q276" s="136">
        <v>0</v>
      </c>
      <c r="R276" s="136">
        <v>0</v>
      </c>
      <c r="S276" s="136">
        <v>0</v>
      </c>
      <c r="T276" s="136">
        <v>0</v>
      </c>
      <c r="U276" s="136">
        <v>0</v>
      </c>
      <c r="V276" s="136">
        <v>0</v>
      </c>
      <c r="W276" s="98"/>
      <c r="X276" s="99"/>
      <c r="Y276" s="99"/>
      <c r="Z276" s="98"/>
      <c r="AA276" s="144">
        <f t="shared" si="13"/>
        <v>0</v>
      </c>
      <c r="AC276" s="138"/>
      <c r="AD276" s="138"/>
    </row>
    <row r="277" spans="1:30" ht="15.75" customHeight="1">
      <c r="A277" s="178"/>
      <c r="B277" s="54">
        <v>6</v>
      </c>
      <c r="C277" s="55" t="s">
        <v>64</v>
      </c>
      <c r="D277" s="60">
        <v>260</v>
      </c>
      <c r="E277" s="136">
        <v>0.43510436999999996</v>
      </c>
      <c r="F277" s="136">
        <v>0</v>
      </c>
      <c r="G277" s="136">
        <v>0</v>
      </c>
      <c r="H277" s="136">
        <v>0</v>
      </c>
      <c r="I277" s="136">
        <v>0</v>
      </c>
      <c r="J277" s="134">
        <v>0</v>
      </c>
      <c r="K277" s="136">
        <v>0</v>
      </c>
      <c r="L277" s="136">
        <v>0</v>
      </c>
      <c r="M277" s="136">
        <v>1.7498290000000003E-2</v>
      </c>
      <c r="N277" s="136">
        <v>0</v>
      </c>
      <c r="O277" s="136">
        <v>0.45260265999999999</v>
      </c>
      <c r="P277" s="135"/>
      <c r="Q277" s="135"/>
      <c r="R277" s="135"/>
      <c r="S277" s="135"/>
      <c r="T277" s="135"/>
      <c r="U277" s="135"/>
      <c r="V277" s="135"/>
      <c r="W277" s="98"/>
      <c r="X277" s="99"/>
      <c r="Y277" s="99"/>
      <c r="Z277" s="98"/>
      <c r="AA277" s="144">
        <f t="shared" si="13"/>
        <v>-1.7498290000000027E-2</v>
      </c>
      <c r="AC277" s="138"/>
      <c r="AD277" s="138"/>
    </row>
    <row r="278" spans="1:30" ht="27" customHeight="1">
      <c r="A278" s="173" t="s">
        <v>2181</v>
      </c>
      <c r="B278" s="52"/>
      <c r="C278" s="57" t="s">
        <v>2226</v>
      </c>
      <c r="D278" s="60">
        <v>261</v>
      </c>
      <c r="E278" s="130">
        <v>5069072.3917290233</v>
      </c>
      <c r="F278" s="130">
        <v>626864.85083917668</v>
      </c>
      <c r="G278" s="130">
        <v>618797.6112470075</v>
      </c>
      <c r="H278" s="130">
        <v>607151.60543203552</v>
      </c>
      <c r="I278" s="130">
        <v>596583.83239418617</v>
      </c>
      <c r="J278" s="131"/>
      <c r="K278" s="130">
        <v>18.065611430742432</v>
      </c>
      <c r="L278" s="130">
        <v>9.1302005800999684</v>
      </c>
      <c r="M278" s="130">
        <v>54341.321343020842</v>
      </c>
      <c r="N278" s="130">
        <v>55616.034465425189</v>
      </c>
      <c r="O278" s="130">
        <v>5087453.4721377892</v>
      </c>
      <c r="P278" s="130">
        <v>5064307.8334897971</v>
      </c>
      <c r="Q278" s="130">
        <v>27912.601673810004</v>
      </c>
      <c r="R278" s="130">
        <v>27912.601673810004</v>
      </c>
      <c r="S278" s="130">
        <v>1312976</v>
      </c>
      <c r="T278" s="130">
        <v>1307112</v>
      </c>
      <c r="U278" s="130">
        <v>5010</v>
      </c>
      <c r="V278" s="130">
        <v>5010</v>
      </c>
      <c r="W278" s="110">
        <v>16.422014921035174</v>
      </c>
      <c r="X278" s="110">
        <v>17.430977973879703</v>
      </c>
      <c r="Y278" s="110">
        <v>17.416674454693638</v>
      </c>
      <c r="Z278" s="110">
        <v>6.0999999996466183</v>
      </c>
      <c r="AA278" s="144">
        <f t="shared" si="13"/>
        <v>-18381.080408765934</v>
      </c>
      <c r="AC278" s="138"/>
      <c r="AD278" s="138"/>
    </row>
    <row r="279" spans="1:30" ht="15.75" customHeight="1">
      <c r="A279" s="174"/>
      <c r="B279" s="54">
        <v>1</v>
      </c>
      <c r="C279" s="55" t="s">
        <v>29</v>
      </c>
      <c r="D279" s="60">
        <v>262</v>
      </c>
      <c r="E279" s="130">
        <v>4755757.0423622383</v>
      </c>
      <c r="F279" s="130">
        <v>626864.85083917668</v>
      </c>
      <c r="G279" s="130">
        <v>618797.6112470075</v>
      </c>
      <c r="H279" s="130">
        <v>599341.63369905145</v>
      </c>
      <c r="I279" s="130">
        <v>588946.44359664619</v>
      </c>
      <c r="J279" s="131"/>
      <c r="K279" s="130">
        <v>14.045734705542165</v>
      </c>
      <c r="L279" s="130">
        <v>6.9085346765999578</v>
      </c>
      <c r="M279" s="130">
        <v>19032.516564525013</v>
      </c>
      <c r="N279" s="130">
        <v>25277.713549647306</v>
      </c>
      <c r="O279" s="130">
        <v>4777042.1997172702</v>
      </c>
      <c r="P279" s="130">
        <v>4757900.9557112372</v>
      </c>
      <c r="Q279" s="130">
        <v>27141.251970390003</v>
      </c>
      <c r="R279" s="130">
        <v>27141.251970390003</v>
      </c>
      <c r="S279" s="130">
        <v>1255692</v>
      </c>
      <c r="T279" s="130">
        <v>1250129</v>
      </c>
      <c r="U279" s="130">
        <v>4930</v>
      </c>
      <c r="V279" s="130">
        <v>4930</v>
      </c>
      <c r="W279" s="98"/>
      <c r="X279" s="108"/>
      <c r="Y279" s="108"/>
      <c r="Z279" s="109"/>
      <c r="AA279" s="144">
        <f t="shared" si="13"/>
        <v>-21285.15735503193</v>
      </c>
      <c r="AC279" s="138"/>
      <c r="AD279" s="138"/>
    </row>
    <row r="280" spans="1:30" ht="15.75" customHeight="1">
      <c r="A280" s="174"/>
      <c r="B280" s="54" t="s">
        <v>30</v>
      </c>
      <c r="C280" s="56" t="s">
        <v>57</v>
      </c>
      <c r="D280" s="60">
        <v>263</v>
      </c>
      <c r="E280" s="137">
        <v>737392.52894275961</v>
      </c>
      <c r="F280" s="137">
        <v>292951.65763276629</v>
      </c>
      <c r="G280" s="137">
        <v>286088.33715965762</v>
      </c>
      <c r="H280" s="137">
        <v>297729.55312199239</v>
      </c>
      <c r="I280" s="137">
        <v>289013.83997337631</v>
      </c>
      <c r="J280" s="133"/>
      <c r="K280" s="136">
        <v>8.495320358384653</v>
      </c>
      <c r="L280" s="136">
        <v>3.7171725173999426</v>
      </c>
      <c r="M280" s="136">
        <v>4824.4844481566088</v>
      </c>
      <c r="N280" s="136">
        <v>3767.9497314389537</v>
      </c>
      <c r="O280" s="136">
        <v>733675.94631809217</v>
      </c>
      <c r="P280" s="136">
        <v>724779.25049735117</v>
      </c>
      <c r="Q280" s="136">
        <v>3215.543548279999</v>
      </c>
      <c r="R280" s="136">
        <v>3215.543548279999</v>
      </c>
      <c r="S280" s="136">
        <v>611675</v>
      </c>
      <c r="T280" s="136">
        <v>606635</v>
      </c>
      <c r="U280" s="136">
        <v>692</v>
      </c>
      <c r="V280" s="136">
        <v>692</v>
      </c>
      <c r="W280" s="98"/>
      <c r="X280" s="100"/>
      <c r="Y280" s="100"/>
      <c r="Z280" s="109"/>
      <c r="AA280" s="144">
        <f t="shared" si="13"/>
        <v>3716.5826246674405</v>
      </c>
      <c r="AC280" s="138"/>
      <c r="AD280" s="138"/>
    </row>
    <row r="281" spans="1:30" ht="15.75" customHeight="1">
      <c r="A281" s="174"/>
      <c r="B281" s="54" t="s">
        <v>31</v>
      </c>
      <c r="C281" s="56" t="s">
        <v>58</v>
      </c>
      <c r="D281" s="60">
        <v>264</v>
      </c>
      <c r="E281" s="137">
        <v>3414366.6105315569</v>
      </c>
      <c r="F281" s="137">
        <v>331917.96883919038</v>
      </c>
      <c r="G281" s="137">
        <v>331303.7305990099</v>
      </c>
      <c r="H281" s="137">
        <v>284366.53502342867</v>
      </c>
      <c r="I281" s="137">
        <v>283283.76863717998</v>
      </c>
      <c r="J281" s="133"/>
      <c r="K281" s="136">
        <v>4.0555636221310847</v>
      </c>
      <c r="L281" s="136">
        <v>2.8666477753000108</v>
      </c>
      <c r="M281" s="136">
        <v>9968.8997166816298</v>
      </c>
      <c r="N281" s="136">
        <v>19658.42923751114</v>
      </c>
      <c r="O281" s="136">
        <v>3452229.7037423351</v>
      </c>
      <c r="P281" s="136">
        <v>3444782.4552993756</v>
      </c>
      <c r="Q281" s="136">
        <v>22456.377782040006</v>
      </c>
      <c r="R281" s="136">
        <v>22456.377782040006</v>
      </c>
      <c r="S281" s="136">
        <v>605602</v>
      </c>
      <c r="T281" s="136">
        <v>605173</v>
      </c>
      <c r="U281" s="136">
        <v>4076</v>
      </c>
      <c r="V281" s="136">
        <v>4076</v>
      </c>
      <c r="W281" s="98"/>
      <c r="X281" s="100"/>
      <c r="Y281" s="100"/>
      <c r="Z281" s="109"/>
      <c r="AA281" s="144">
        <f t="shared" si="13"/>
        <v>-37863.093210778199</v>
      </c>
      <c r="AC281" s="138"/>
      <c r="AD281" s="138"/>
    </row>
    <row r="282" spans="1:30" ht="15.75" customHeight="1">
      <c r="A282" s="174"/>
      <c r="B282" s="54" t="s">
        <v>32</v>
      </c>
      <c r="C282" s="56" t="s">
        <v>59</v>
      </c>
      <c r="D282" s="60">
        <v>265</v>
      </c>
      <c r="E282" s="137">
        <v>603997.90288792201</v>
      </c>
      <c r="F282" s="137">
        <v>1995.2243672199997</v>
      </c>
      <c r="G282" s="137">
        <v>1405.5434883399998</v>
      </c>
      <c r="H282" s="137">
        <v>17245.545553630403</v>
      </c>
      <c r="I282" s="137">
        <v>16648.83498608998</v>
      </c>
      <c r="J282" s="133"/>
      <c r="K282" s="136">
        <v>1.4948507250264262</v>
      </c>
      <c r="L282" s="136">
        <v>0.32471438390000396</v>
      </c>
      <c r="M282" s="136">
        <v>4239.1323996867741</v>
      </c>
      <c r="N282" s="136">
        <v>1851.3345806972088</v>
      </c>
      <c r="O282" s="136">
        <v>591136.54965684249</v>
      </c>
      <c r="P282" s="136">
        <v>588339.24991451041</v>
      </c>
      <c r="Q282" s="136">
        <v>1469.3306400700003</v>
      </c>
      <c r="R282" s="136">
        <v>1469.3306400700003</v>
      </c>
      <c r="S282" s="136">
        <v>38415</v>
      </c>
      <c r="T282" s="136">
        <v>38321</v>
      </c>
      <c r="U282" s="136">
        <v>162</v>
      </c>
      <c r="V282" s="136">
        <v>162</v>
      </c>
      <c r="W282" s="98"/>
      <c r="X282" s="100"/>
      <c r="Y282" s="100"/>
      <c r="Z282" s="109"/>
      <c r="AA282" s="144">
        <f t="shared" si="13"/>
        <v>12861.353231079527</v>
      </c>
      <c r="AC282" s="138"/>
      <c r="AD282" s="138"/>
    </row>
    <row r="283" spans="1:30" ht="15.75" customHeight="1">
      <c r="A283" s="174"/>
      <c r="B283" s="54">
        <v>2</v>
      </c>
      <c r="C283" s="55" t="s">
        <v>2177</v>
      </c>
      <c r="D283" s="60">
        <v>266</v>
      </c>
      <c r="E283" s="137">
        <v>90315.640401169352</v>
      </c>
      <c r="F283" s="137">
        <v>0</v>
      </c>
      <c r="G283" s="137">
        <v>0</v>
      </c>
      <c r="H283" s="137">
        <v>3147.6487291994977</v>
      </c>
      <c r="I283" s="137">
        <v>3122.6681769099973</v>
      </c>
      <c r="J283" s="134">
        <v>0</v>
      </c>
      <c r="K283" s="136">
        <v>0.33785321570002375</v>
      </c>
      <c r="L283" s="136">
        <v>0.18343738640000221</v>
      </c>
      <c r="M283" s="136">
        <v>9774.5893728003939</v>
      </c>
      <c r="N283" s="136">
        <v>11585.532338487501</v>
      </c>
      <c r="O283" s="136">
        <v>85357.203122112041</v>
      </c>
      <c r="P283" s="136">
        <v>85057.008728789995</v>
      </c>
      <c r="Q283" s="136">
        <v>405.66537554000001</v>
      </c>
      <c r="R283" s="136">
        <v>405.66537554000001</v>
      </c>
      <c r="S283" s="136">
        <v>15171</v>
      </c>
      <c r="T283" s="136">
        <v>15140</v>
      </c>
      <c r="U283" s="136">
        <v>30</v>
      </c>
      <c r="V283" s="136">
        <v>30</v>
      </c>
      <c r="W283" s="98"/>
      <c r="X283" s="99"/>
      <c r="Y283" s="99"/>
      <c r="Z283" s="98"/>
      <c r="AA283" s="144">
        <f t="shared" si="13"/>
        <v>4958.4372790573107</v>
      </c>
      <c r="AC283" s="138"/>
      <c r="AD283" s="138"/>
    </row>
    <row r="284" spans="1:30" ht="15.75" customHeight="1">
      <c r="A284" s="174"/>
      <c r="B284" s="54">
        <v>3</v>
      </c>
      <c r="C284" s="55" t="s">
        <v>1792</v>
      </c>
      <c r="D284" s="60">
        <v>267</v>
      </c>
      <c r="E284" s="137">
        <v>57911.918667305588</v>
      </c>
      <c r="F284" s="137">
        <v>0</v>
      </c>
      <c r="G284" s="137">
        <v>0</v>
      </c>
      <c r="H284" s="137">
        <v>1733.0021565894999</v>
      </c>
      <c r="I284" s="137">
        <v>1680.6176560099998</v>
      </c>
      <c r="J284" s="134">
        <v>0</v>
      </c>
      <c r="K284" s="136">
        <v>1.1674633884000993</v>
      </c>
      <c r="L284" s="136">
        <v>0.54620825490000557</v>
      </c>
      <c r="M284" s="136">
        <v>8000.2875032996008</v>
      </c>
      <c r="N284" s="136">
        <v>13523.873176953399</v>
      </c>
      <c r="O284" s="136">
        <v>50655.952092195796</v>
      </c>
      <c r="P284" s="136">
        <v>49699.596806050016</v>
      </c>
      <c r="Q284" s="136">
        <v>100.95614732</v>
      </c>
      <c r="R284" s="136">
        <v>100.95614732</v>
      </c>
      <c r="S284" s="136">
        <v>9212</v>
      </c>
      <c r="T284" s="136">
        <v>9152</v>
      </c>
      <c r="U284" s="136">
        <v>14</v>
      </c>
      <c r="V284" s="136">
        <v>14</v>
      </c>
      <c r="W284" s="98"/>
      <c r="X284" s="99"/>
      <c r="Y284" s="99"/>
      <c r="Z284" s="98"/>
      <c r="AA284" s="144">
        <f t="shared" si="13"/>
        <v>7255.9665751097928</v>
      </c>
      <c r="AC284" s="138"/>
      <c r="AD284" s="138"/>
    </row>
    <row r="285" spans="1:30" ht="15.75" customHeight="1">
      <c r="A285" s="174"/>
      <c r="B285" s="54">
        <v>4</v>
      </c>
      <c r="C285" s="55" t="s">
        <v>1793</v>
      </c>
      <c r="D285" s="60">
        <v>268</v>
      </c>
      <c r="E285" s="137">
        <v>62371.261667923696</v>
      </c>
      <c r="F285" s="137">
        <v>0</v>
      </c>
      <c r="G285" s="137">
        <v>0</v>
      </c>
      <c r="H285" s="137">
        <v>1134.5179842300001</v>
      </c>
      <c r="I285" s="137">
        <v>1121.3639842300001</v>
      </c>
      <c r="J285" s="134">
        <v>0</v>
      </c>
      <c r="K285" s="136">
        <v>1.0346589866000671</v>
      </c>
      <c r="L285" s="136">
        <v>0.64993767840000805</v>
      </c>
      <c r="M285" s="136">
        <v>10089.291815954304</v>
      </c>
      <c r="N285" s="136">
        <v>4821.6317338469935</v>
      </c>
      <c r="O285" s="136">
        <v>66504.788487109225</v>
      </c>
      <c r="P285" s="136">
        <v>65376.490017429984</v>
      </c>
      <c r="Q285" s="136">
        <v>161.94276349999998</v>
      </c>
      <c r="R285" s="136">
        <v>161.94276349999998</v>
      </c>
      <c r="S285" s="136">
        <v>12358</v>
      </c>
      <c r="T285" s="136">
        <v>12260</v>
      </c>
      <c r="U285" s="136">
        <v>20</v>
      </c>
      <c r="V285" s="136">
        <v>20</v>
      </c>
      <c r="W285" s="98"/>
      <c r="X285" s="99"/>
      <c r="Y285" s="99"/>
      <c r="Z285" s="98"/>
      <c r="AA285" s="144">
        <f t="shared" si="13"/>
        <v>-4133.5268191855284</v>
      </c>
      <c r="AC285" s="138"/>
      <c r="AD285" s="138"/>
    </row>
    <row r="286" spans="1:30" ht="15.75" customHeight="1">
      <c r="A286" s="174"/>
      <c r="B286" s="54">
        <v>5</v>
      </c>
      <c r="C286" s="55" t="s">
        <v>60</v>
      </c>
      <c r="D286" s="60">
        <v>269</v>
      </c>
      <c r="E286" s="137">
        <v>102716.52863038567</v>
      </c>
      <c r="F286" s="137">
        <v>0</v>
      </c>
      <c r="G286" s="137">
        <v>0</v>
      </c>
      <c r="H286" s="137">
        <v>1794.8028629651003</v>
      </c>
      <c r="I286" s="137">
        <v>1712.7389803900003</v>
      </c>
      <c r="J286" s="134">
        <v>66.387286821299995</v>
      </c>
      <c r="K286" s="136">
        <v>1.4799011345000794</v>
      </c>
      <c r="L286" s="136">
        <v>0.8420825837999949</v>
      </c>
      <c r="M286" s="136">
        <v>7444.6360864415274</v>
      </c>
      <c r="N286" s="136">
        <v>407.2836664899977</v>
      </c>
      <c r="O286" s="136">
        <v>107893.32871910151</v>
      </c>
      <c r="P286" s="136">
        <v>106273.78222629004</v>
      </c>
      <c r="Q286" s="136">
        <v>102.78541706000001</v>
      </c>
      <c r="R286" s="136">
        <v>102.78541706000001</v>
      </c>
      <c r="S286" s="136">
        <v>20543</v>
      </c>
      <c r="T286" s="136">
        <v>20431</v>
      </c>
      <c r="U286" s="136">
        <v>16</v>
      </c>
      <c r="V286" s="136">
        <v>16</v>
      </c>
      <c r="W286" s="98"/>
      <c r="X286" s="99"/>
      <c r="Y286" s="99"/>
      <c r="Z286" s="98"/>
      <c r="AA286" s="144">
        <f t="shared" si="13"/>
        <v>-5176.8000887158414</v>
      </c>
      <c r="AC286" s="138"/>
      <c r="AD286" s="138"/>
    </row>
    <row r="287" spans="1:30" ht="15.75" customHeight="1">
      <c r="A287" s="175"/>
      <c r="B287" s="54">
        <v>6</v>
      </c>
      <c r="C287" s="55" t="s">
        <v>64</v>
      </c>
      <c r="D287" s="60">
        <v>270</v>
      </c>
      <c r="E287" s="137">
        <v>155771.7349264737</v>
      </c>
      <c r="F287" s="137">
        <v>0</v>
      </c>
      <c r="G287" s="137">
        <v>0</v>
      </c>
      <c r="H287" s="137">
        <v>0</v>
      </c>
      <c r="I287" s="137">
        <v>0</v>
      </c>
      <c r="J287" s="134">
        <v>66.387286821299995</v>
      </c>
      <c r="K287" s="136">
        <v>0.73685726017820785</v>
      </c>
      <c r="L287" s="136">
        <v>3.8251344147000168</v>
      </c>
      <c r="M287" s="136">
        <v>11648.655962234794</v>
      </c>
      <c r="N287" s="136">
        <v>5688.6059533810449</v>
      </c>
      <c r="O287" s="136">
        <v>161662.30937135161</v>
      </c>
      <c r="P287" s="135"/>
      <c r="Q287" s="135"/>
      <c r="R287" s="135"/>
      <c r="S287" s="135"/>
      <c r="T287" s="135"/>
      <c r="U287" s="135"/>
      <c r="V287" s="135"/>
      <c r="W287" s="98"/>
      <c r="X287" s="99"/>
      <c r="Y287" s="99"/>
      <c r="Z287" s="98"/>
      <c r="AA287" s="144">
        <f t="shared" si="13"/>
        <v>-5890.5744448779151</v>
      </c>
      <c r="AC287" s="138"/>
      <c r="AD287" s="138"/>
    </row>
    <row r="288" spans="1:30" ht="15.75" customHeight="1">
      <c r="A288" s="173" t="s">
        <v>2181</v>
      </c>
      <c r="B288" s="52"/>
      <c r="C288" s="57" t="s">
        <v>2182</v>
      </c>
      <c r="D288" s="60">
        <v>271</v>
      </c>
      <c r="E288" s="130">
        <v>2914970.8599009733</v>
      </c>
      <c r="F288" s="130">
        <v>185457.86321745947</v>
      </c>
      <c r="G288" s="130">
        <v>185457.86321745947</v>
      </c>
      <c r="H288" s="130">
        <v>174450.52363997351</v>
      </c>
      <c r="I288" s="130">
        <v>174366.63737367978</v>
      </c>
      <c r="J288" s="131"/>
      <c r="K288" s="130">
        <v>0.47061390000002662</v>
      </c>
      <c r="L288" s="130">
        <v>0.3141637719000015</v>
      </c>
      <c r="M288" s="130">
        <v>32684.830575349781</v>
      </c>
      <c r="N288" s="130">
        <v>32542.389748717822</v>
      </c>
      <c r="O288" s="130">
        <v>2926075.6296515688</v>
      </c>
      <c r="P288" s="130">
        <v>2925763.5220703678</v>
      </c>
      <c r="Q288" s="130">
        <v>0</v>
      </c>
      <c r="R288" s="130">
        <v>0</v>
      </c>
      <c r="S288" s="130">
        <v>380906</v>
      </c>
      <c r="T288" s="130">
        <v>380883</v>
      </c>
      <c r="U288" s="130">
        <v>0</v>
      </c>
      <c r="V288" s="130">
        <v>0</v>
      </c>
      <c r="W288" s="110">
        <v>28.378681985260286</v>
      </c>
      <c r="X288" s="110">
        <v>16.856291141314188</v>
      </c>
      <c r="Y288" s="110">
        <v>16.856291141314188</v>
      </c>
      <c r="Z288" s="110">
        <v>0</v>
      </c>
      <c r="AA288" s="144">
        <f t="shared" si="13"/>
        <v>-11104.769750595558</v>
      </c>
      <c r="AB288" s="139"/>
      <c r="AC288" s="138"/>
      <c r="AD288" s="138"/>
    </row>
    <row r="289" spans="1:30" ht="15.75" customHeight="1">
      <c r="A289" s="174"/>
      <c r="B289" s="54"/>
      <c r="C289" s="55" t="s">
        <v>29</v>
      </c>
      <c r="D289" s="60">
        <v>272</v>
      </c>
      <c r="E289" s="130">
        <v>2706295.3944898909</v>
      </c>
      <c r="F289" s="130">
        <v>185457.86321745947</v>
      </c>
      <c r="G289" s="130">
        <v>185457.86321745947</v>
      </c>
      <c r="H289" s="130">
        <v>169676.36964153353</v>
      </c>
      <c r="I289" s="130">
        <v>169592.4833752398</v>
      </c>
      <c r="J289" s="131"/>
      <c r="K289" s="130">
        <v>0.46171292400002606</v>
      </c>
      <c r="L289" s="130">
        <v>0.30789070310000144</v>
      </c>
      <c r="M289" s="130">
        <v>10456.868099379753</v>
      </c>
      <c r="N289" s="130">
        <v>15549.445635217826</v>
      </c>
      <c r="O289" s="130">
        <v>2716984.4643521993</v>
      </c>
      <c r="P289" s="130">
        <v>2716678.4053444676</v>
      </c>
      <c r="Q289" s="130">
        <v>0</v>
      </c>
      <c r="R289" s="130">
        <v>0</v>
      </c>
      <c r="S289" s="130">
        <v>350966</v>
      </c>
      <c r="T289" s="130">
        <v>350944</v>
      </c>
      <c r="U289" s="130">
        <v>0</v>
      </c>
      <c r="V289" s="130">
        <v>0</v>
      </c>
      <c r="W289" s="98"/>
      <c r="X289" s="108"/>
      <c r="Y289" s="108"/>
      <c r="Z289" s="109"/>
      <c r="AA289" s="144">
        <f t="shared" si="13"/>
        <v>-10689.069862308446</v>
      </c>
      <c r="AB289" s="139"/>
      <c r="AC289" s="138"/>
      <c r="AD289" s="138"/>
    </row>
    <row r="290" spans="1:30" ht="15.75" customHeight="1">
      <c r="A290" s="174"/>
      <c r="B290" s="54"/>
      <c r="C290" s="56" t="s">
        <v>57</v>
      </c>
      <c r="D290" s="60">
        <v>273</v>
      </c>
      <c r="E290" s="136">
        <v>16783.780436707366</v>
      </c>
      <c r="F290" s="136">
        <v>6156.1165643200002</v>
      </c>
      <c r="G290" s="136">
        <v>6156.1165643200002</v>
      </c>
      <c r="H290" s="136">
        <v>3837.3185278900023</v>
      </c>
      <c r="I290" s="136">
        <v>3834.083538010002</v>
      </c>
      <c r="J290" s="133"/>
      <c r="K290" s="136">
        <v>1E-3</v>
      </c>
      <c r="L290" s="136">
        <v>0</v>
      </c>
      <c r="M290" s="136">
        <v>1060.4094764600002</v>
      </c>
      <c r="N290" s="136">
        <v>751.46626342999934</v>
      </c>
      <c r="O290" s="136">
        <v>19411.522686167365</v>
      </c>
      <c r="P290" s="136">
        <v>19411.134686167374</v>
      </c>
      <c r="Q290" s="136">
        <v>0</v>
      </c>
      <c r="R290" s="136">
        <v>0</v>
      </c>
      <c r="S290" s="136">
        <v>9188</v>
      </c>
      <c r="T290" s="136">
        <v>9186</v>
      </c>
      <c r="U290" s="136">
        <v>0</v>
      </c>
      <c r="V290" s="136">
        <v>0</v>
      </c>
      <c r="W290" s="98"/>
      <c r="X290" s="100"/>
      <c r="Y290" s="100"/>
      <c r="Z290" s="109"/>
      <c r="AA290" s="144">
        <f t="shared" si="13"/>
        <v>-2627.7422494599996</v>
      </c>
      <c r="AB290" s="139"/>
      <c r="AC290" s="138"/>
      <c r="AD290" s="138"/>
    </row>
    <row r="291" spans="1:30" ht="15.75" customHeight="1">
      <c r="A291" s="174"/>
      <c r="B291" s="54"/>
      <c r="C291" s="56" t="s">
        <v>58</v>
      </c>
      <c r="D291" s="60">
        <v>274</v>
      </c>
      <c r="E291" s="136">
        <v>2238940.5831820448</v>
      </c>
      <c r="F291" s="136">
        <v>178531.42765313949</v>
      </c>
      <c r="G291" s="136">
        <v>178531.42765313949</v>
      </c>
      <c r="H291" s="136">
        <v>153047.90700641656</v>
      </c>
      <c r="I291" s="136">
        <v>152969.19431370983</v>
      </c>
      <c r="J291" s="133"/>
      <c r="K291" s="136">
        <v>0.38930367200002153</v>
      </c>
      <c r="L291" s="136">
        <v>0.25778333360000089</v>
      </c>
      <c r="M291" s="136">
        <v>5904.3224816501115</v>
      </c>
      <c r="N291" s="136">
        <v>13152.537663417825</v>
      </c>
      <c r="O291" s="136">
        <v>2257176.0201673382</v>
      </c>
      <c r="P291" s="136">
        <v>2256918.4326472799</v>
      </c>
      <c r="Q291" s="136">
        <v>0</v>
      </c>
      <c r="R291" s="136">
        <v>0</v>
      </c>
      <c r="S291" s="136">
        <v>306074</v>
      </c>
      <c r="T291" s="136">
        <v>306057</v>
      </c>
      <c r="U291" s="136">
        <v>0</v>
      </c>
      <c r="V291" s="136">
        <v>0</v>
      </c>
      <c r="W291" s="98"/>
      <c r="X291" s="100"/>
      <c r="Y291" s="100"/>
      <c r="Z291" s="109"/>
      <c r="AA291" s="144">
        <f t="shared" si="13"/>
        <v>-18235.436985293403</v>
      </c>
      <c r="AB291" s="139"/>
      <c r="AC291" s="138"/>
      <c r="AD291" s="138"/>
    </row>
    <row r="292" spans="1:30" ht="15.75" customHeight="1">
      <c r="A292" s="174"/>
      <c r="B292" s="54"/>
      <c r="C292" s="56" t="s">
        <v>59</v>
      </c>
      <c r="D292" s="60">
        <v>275</v>
      </c>
      <c r="E292" s="136">
        <v>450571.03087113897</v>
      </c>
      <c r="F292" s="136">
        <v>770.31899999999985</v>
      </c>
      <c r="G292" s="136">
        <v>770.31899999999985</v>
      </c>
      <c r="H292" s="136">
        <v>12791.144107226983</v>
      </c>
      <c r="I292" s="136">
        <v>12789.205523519984</v>
      </c>
      <c r="J292" s="133"/>
      <c r="K292" s="136">
        <v>7.1409252000004531E-2</v>
      </c>
      <c r="L292" s="136">
        <v>5.0107369500000533E-2</v>
      </c>
      <c r="M292" s="136">
        <v>3492.1361412696406</v>
      </c>
      <c r="N292" s="136">
        <v>1645.4417083700014</v>
      </c>
      <c r="O292" s="136">
        <v>440396.92149869417</v>
      </c>
      <c r="P292" s="136">
        <v>440348.83801102056</v>
      </c>
      <c r="Q292" s="136">
        <v>0</v>
      </c>
      <c r="R292" s="136">
        <v>0</v>
      </c>
      <c r="S292" s="136">
        <v>35704</v>
      </c>
      <c r="T292" s="136">
        <v>35701</v>
      </c>
      <c r="U292" s="136">
        <v>0</v>
      </c>
      <c r="V292" s="136">
        <v>0</v>
      </c>
      <c r="W292" s="98"/>
      <c r="X292" s="100"/>
      <c r="Y292" s="100"/>
      <c r="Z292" s="109"/>
      <c r="AA292" s="144">
        <f t="shared" si="13"/>
        <v>10174.1093724448</v>
      </c>
      <c r="AB292" s="139"/>
      <c r="AC292" s="138"/>
      <c r="AD292" s="138"/>
    </row>
    <row r="293" spans="1:30" ht="15.75" customHeight="1">
      <c r="A293" s="174"/>
      <c r="B293" s="54"/>
      <c r="C293" s="55" t="s">
        <v>2177</v>
      </c>
      <c r="D293" s="60">
        <v>276</v>
      </c>
      <c r="E293" s="136">
        <v>66130.730225429928</v>
      </c>
      <c r="F293" s="136">
        <v>0</v>
      </c>
      <c r="G293" s="136">
        <v>0</v>
      </c>
      <c r="H293" s="136">
        <v>2009.9087235600002</v>
      </c>
      <c r="I293" s="136">
        <v>2009.9087235600002</v>
      </c>
      <c r="J293" s="134">
        <v>0</v>
      </c>
      <c r="K293" s="136">
        <v>0</v>
      </c>
      <c r="L293" s="136">
        <v>0</v>
      </c>
      <c r="M293" s="136">
        <v>6398.0609918300006</v>
      </c>
      <c r="N293" s="136">
        <v>6981.4735949199994</v>
      </c>
      <c r="O293" s="136">
        <v>63537.408898779933</v>
      </c>
      <c r="P293" s="136">
        <v>63537.408898779991</v>
      </c>
      <c r="Q293" s="136">
        <v>0</v>
      </c>
      <c r="R293" s="136">
        <v>0</v>
      </c>
      <c r="S293" s="136">
        <v>8853</v>
      </c>
      <c r="T293" s="136">
        <v>8853</v>
      </c>
      <c r="U293" s="136">
        <v>0</v>
      </c>
      <c r="V293" s="136">
        <v>0</v>
      </c>
      <c r="W293" s="98"/>
      <c r="X293" s="99"/>
      <c r="Y293" s="99"/>
      <c r="Z293" s="98"/>
      <c r="AA293" s="144">
        <f t="shared" si="13"/>
        <v>2593.3213266499952</v>
      </c>
      <c r="AB293" s="139"/>
      <c r="AC293" s="138"/>
      <c r="AD293" s="138"/>
    </row>
    <row r="294" spans="1:30" ht="15.75" customHeight="1">
      <c r="A294" s="174"/>
      <c r="B294" s="54"/>
      <c r="C294" s="55" t="s">
        <v>1792</v>
      </c>
      <c r="D294" s="60">
        <v>277</v>
      </c>
      <c r="E294" s="136">
        <v>33153.369447429999</v>
      </c>
      <c r="F294" s="136">
        <v>0</v>
      </c>
      <c r="G294" s="136">
        <v>0</v>
      </c>
      <c r="H294" s="136">
        <v>895.5638042000005</v>
      </c>
      <c r="I294" s="136">
        <v>895.5638042000005</v>
      </c>
      <c r="J294" s="134">
        <v>0</v>
      </c>
      <c r="K294" s="136">
        <v>0</v>
      </c>
      <c r="L294" s="136">
        <v>0</v>
      </c>
      <c r="M294" s="136">
        <v>5888.4552707499925</v>
      </c>
      <c r="N294" s="136">
        <v>5678.0412173699988</v>
      </c>
      <c r="O294" s="136">
        <v>32468.219696609991</v>
      </c>
      <c r="P294" s="136">
        <v>32468.219696610013</v>
      </c>
      <c r="Q294" s="136">
        <v>0</v>
      </c>
      <c r="R294" s="136">
        <v>0</v>
      </c>
      <c r="S294" s="136">
        <v>4523</v>
      </c>
      <c r="T294" s="136">
        <v>4523</v>
      </c>
      <c r="U294" s="136">
        <v>0</v>
      </c>
      <c r="V294" s="136">
        <v>0</v>
      </c>
      <c r="W294" s="98"/>
      <c r="X294" s="99"/>
      <c r="Y294" s="99"/>
      <c r="Z294" s="98"/>
      <c r="AA294" s="144">
        <f t="shared" si="13"/>
        <v>685.14975082000819</v>
      </c>
      <c r="AB294" s="139"/>
      <c r="AC294" s="138"/>
      <c r="AD294" s="138"/>
    </row>
    <row r="295" spans="1:30" ht="15.75" customHeight="1">
      <c r="A295" s="174"/>
      <c r="B295" s="54"/>
      <c r="C295" s="55" t="s">
        <v>1793</v>
      </c>
      <c r="D295" s="60">
        <v>278</v>
      </c>
      <c r="E295" s="136">
        <v>42377.716967542408</v>
      </c>
      <c r="F295" s="136">
        <v>0</v>
      </c>
      <c r="G295" s="136">
        <v>0</v>
      </c>
      <c r="H295" s="136">
        <v>744.08061697000028</v>
      </c>
      <c r="I295" s="136">
        <v>744.08061697000028</v>
      </c>
      <c r="J295" s="134">
        <v>0</v>
      </c>
      <c r="K295" s="136">
        <v>8.9009760000005791E-3</v>
      </c>
      <c r="L295" s="136">
        <v>6.273068800000078E-3</v>
      </c>
      <c r="M295" s="136">
        <v>4647.7929146299966</v>
      </c>
      <c r="N295" s="136">
        <v>3960.0253261999983</v>
      </c>
      <c r="O295" s="136">
        <v>42321.406566909602</v>
      </c>
      <c r="P295" s="136">
        <v>42315.35799343999</v>
      </c>
      <c r="Q295" s="136">
        <v>0</v>
      </c>
      <c r="R295" s="136">
        <v>0</v>
      </c>
      <c r="S295" s="136">
        <v>5809</v>
      </c>
      <c r="T295" s="136">
        <v>5808</v>
      </c>
      <c r="U295" s="136">
        <v>0</v>
      </c>
      <c r="V295" s="136">
        <v>0</v>
      </c>
      <c r="W295" s="98"/>
      <c r="X295" s="99"/>
      <c r="Y295" s="99"/>
      <c r="Z295" s="98"/>
      <c r="AA295" s="144">
        <f t="shared" si="13"/>
        <v>56.310400632806704</v>
      </c>
      <c r="AB295" s="139"/>
      <c r="AC295" s="138"/>
      <c r="AD295" s="138"/>
    </row>
    <row r="296" spans="1:30" ht="15.75" customHeight="1">
      <c r="A296" s="174"/>
      <c r="B296" s="54"/>
      <c r="C296" s="55" t="s">
        <v>60</v>
      </c>
      <c r="D296" s="60">
        <v>279</v>
      </c>
      <c r="E296" s="136">
        <v>67013.648770679996</v>
      </c>
      <c r="F296" s="136">
        <v>0</v>
      </c>
      <c r="G296" s="136">
        <v>0</v>
      </c>
      <c r="H296" s="136">
        <v>1124.6008537100001</v>
      </c>
      <c r="I296" s="136">
        <v>1124.6008537100001</v>
      </c>
      <c r="J296" s="134">
        <v>45.167103649999994</v>
      </c>
      <c r="K296" s="136">
        <v>0</v>
      </c>
      <c r="L296" s="136">
        <v>0</v>
      </c>
      <c r="M296" s="136">
        <v>5293.6532987600376</v>
      </c>
      <c r="N296" s="136">
        <v>373.40397501000041</v>
      </c>
      <c r="O296" s="136">
        <v>70764.130137070024</v>
      </c>
      <c r="P296" s="136">
        <v>70764.130137070038</v>
      </c>
      <c r="Q296" s="136">
        <v>0</v>
      </c>
      <c r="R296" s="136">
        <v>0</v>
      </c>
      <c r="S296" s="136">
        <v>10755</v>
      </c>
      <c r="T296" s="136">
        <v>10755</v>
      </c>
      <c r="U296" s="136">
        <v>0</v>
      </c>
      <c r="V296" s="136">
        <v>0</v>
      </c>
      <c r="W296" s="98"/>
      <c r="X296" s="99"/>
      <c r="Y296" s="99"/>
      <c r="Z296" s="98"/>
      <c r="AA296" s="144">
        <f t="shared" si="13"/>
        <v>-3750.4813663900277</v>
      </c>
      <c r="AB296" s="139"/>
      <c r="AC296" s="138"/>
      <c r="AD296" s="138"/>
    </row>
    <row r="297" spans="1:30" ht="15.75" customHeight="1">
      <c r="A297" s="175"/>
      <c r="B297" s="54"/>
      <c r="C297" s="55" t="s">
        <v>64</v>
      </c>
      <c r="D297" s="60">
        <v>280</v>
      </c>
      <c r="E297" s="136">
        <v>100936.62250404974</v>
      </c>
      <c r="F297" s="136">
        <v>0</v>
      </c>
      <c r="G297" s="136">
        <v>0</v>
      </c>
      <c r="H297" s="136">
        <v>0</v>
      </c>
      <c r="I297" s="136">
        <v>0</v>
      </c>
      <c r="J297" s="134">
        <v>45.167103649999994</v>
      </c>
      <c r="K297" s="136">
        <v>0</v>
      </c>
      <c r="L297" s="136">
        <v>0</v>
      </c>
      <c r="M297" s="136">
        <v>7898.1702309791635</v>
      </c>
      <c r="N297" s="136">
        <v>3751.1958016226863</v>
      </c>
      <c r="O297" s="136">
        <v>105038.42982975621</v>
      </c>
      <c r="P297" s="135"/>
      <c r="Q297" s="135"/>
      <c r="R297" s="135"/>
      <c r="S297" s="135"/>
      <c r="T297" s="135"/>
      <c r="U297" s="135"/>
      <c r="V297" s="135"/>
      <c r="W297" s="98"/>
      <c r="X297" s="99"/>
      <c r="Y297" s="99"/>
      <c r="Z297" s="98"/>
      <c r="AA297" s="144">
        <f t="shared" si="13"/>
        <v>-4101.807325706468</v>
      </c>
      <c r="AB297" s="139"/>
      <c r="AC297" s="138"/>
      <c r="AD297" s="138"/>
    </row>
    <row r="298" spans="1:30" ht="15.75" customHeight="1">
      <c r="A298" s="173" t="s">
        <v>2181</v>
      </c>
      <c r="B298" s="52"/>
      <c r="C298" s="57" t="s">
        <v>2183</v>
      </c>
      <c r="D298" s="60">
        <v>281</v>
      </c>
      <c r="E298" s="130">
        <v>115353.95138211027</v>
      </c>
      <c r="F298" s="130">
        <v>17311.52217801</v>
      </c>
      <c r="G298" s="130">
        <v>17311.52217801</v>
      </c>
      <c r="H298" s="130">
        <v>38185.650940469022</v>
      </c>
      <c r="I298" s="130">
        <v>38185.650940469022</v>
      </c>
      <c r="J298" s="131"/>
      <c r="K298" s="130">
        <v>0</v>
      </c>
      <c r="L298" s="130">
        <v>0</v>
      </c>
      <c r="M298" s="130">
        <v>187.85098983000117</v>
      </c>
      <c r="N298" s="130">
        <v>182.10758260065018</v>
      </c>
      <c r="O298" s="130">
        <v>94485.56602688061</v>
      </c>
      <c r="P298" s="130">
        <v>94469.787888270526</v>
      </c>
      <c r="Q298" s="130">
        <v>1154.5372537700002</v>
      </c>
      <c r="R298" s="130">
        <v>1154.5372537700002</v>
      </c>
      <c r="S298" s="130">
        <v>108220</v>
      </c>
      <c r="T298" s="130">
        <v>108220</v>
      </c>
      <c r="U298" s="130">
        <v>375</v>
      </c>
      <c r="V298" s="130">
        <v>375</v>
      </c>
      <c r="W298" s="110">
        <v>5.2141662834897602</v>
      </c>
      <c r="X298" s="110">
        <v>15.656769473111586</v>
      </c>
      <c r="Y298" s="110">
        <v>15.656769473111586</v>
      </c>
      <c r="Z298" s="110">
        <v>0</v>
      </c>
      <c r="AA298" s="144">
        <f t="shared" si="13"/>
        <v>20868.385355229664</v>
      </c>
      <c r="AB298" s="139"/>
      <c r="AC298" s="138"/>
      <c r="AD298" s="138"/>
    </row>
    <row r="299" spans="1:30" ht="15.75" customHeight="1">
      <c r="A299" s="174"/>
      <c r="B299" s="54"/>
      <c r="C299" s="55" t="s">
        <v>29</v>
      </c>
      <c r="D299" s="60">
        <v>282</v>
      </c>
      <c r="E299" s="130">
        <v>114386.80791473026</v>
      </c>
      <c r="F299" s="130">
        <v>17311.52217801</v>
      </c>
      <c r="G299" s="130">
        <v>17311.52217801</v>
      </c>
      <c r="H299" s="130">
        <v>38113.84729023902</v>
      </c>
      <c r="I299" s="130">
        <v>38113.84729023902</v>
      </c>
      <c r="J299" s="131"/>
      <c r="K299" s="130">
        <v>0</v>
      </c>
      <c r="L299" s="130">
        <v>0</v>
      </c>
      <c r="M299" s="130">
        <v>23.573390510001172</v>
      </c>
      <c r="N299" s="130">
        <v>81.624948610650193</v>
      </c>
      <c r="O299" s="130">
        <v>93526.431244400606</v>
      </c>
      <c r="P299" s="130">
        <v>93526.431244400534</v>
      </c>
      <c r="Q299" s="130">
        <v>1154.5372537700002</v>
      </c>
      <c r="R299" s="130">
        <v>1154.5372537700002</v>
      </c>
      <c r="S299" s="130">
        <v>107670</v>
      </c>
      <c r="T299" s="130">
        <v>107670</v>
      </c>
      <c r="U299" s="130">
        <v>375</v>
      </c>
      <c r="V299" s="130">
        <v>375</v>
      </c>
      <c r="W299" s="98"/>
      <c r="X299" s="108"/>
      <c r="Y299" s="108"/>
      <c r="Z299" s="109"/>
      <c r="AA299" s="144">
        <f t="shared" si="13"/>
        <v>20860.376670329657</v>
      </c>
      <c r="AC299" s="138"/>
      <c r="AD299" s="138"/>
    </row>
    <row r="300" spans="1:30" ht="15.75" customHeight="1">
      <c r="A300" s="174"/>
      <c r="B300" s="54"/>
      <c r="C300" s="56" t="s">
        <v>57</v>
      </c>
      <c r="D300" s="60">
        <v>283</v>
      </c>
      <c r="E300" s="136">
        <v>89632.811403170286</v>
      </c>
      <c r="F300" s="136">
        <v>17300.011578009999</v>
      </c>
      <c r="G300" s="136">
        <v>17300.011578009999</v>
      </c>
      <c r="H300" s="136">
        <v>34640.865893679016</v>
      </c>
      <c r="I300" s="136">
        <v>34640.865893679016</v>
      </c>
      <c r="J300" s="133"/>
      <c r="K300" s="136">
        <v>0</v>
      </c>
      <c r="L300" s="136">
        <v>0</v>
      </c>
      <c r="M300" s="136">
        <v>6.1218635800011363</v>
      </c>
      <c r="N300" s="136">
        <v>57.489912780656795</v>
      </c>
      <c r="O300" s="136">
        <v>72240.589038300619</v>
      </c>
      <c r="P300" s="136">
        <v>72240.589038300532</v>
      </c>
      <c r="Q300" s="136">
        <v>6.7459691500000005</v>
      </c>
      <c r="R300" s="136">
        <v>6.7459691500000005</v>
      </c>
      <c r="S300" s="136">
        <v>100657</v>
      </c>
      <c r="T300" s="136">
        <v>100657</v>
      </c>
      <c r="U300" s="136">
        <v>7</v>
      </c>
      <c r="V300" s="136">
        <v>7</v>
      </c>
      <c r="W300" s="98"/>
      <c r="X300" s="100"/>
      <c r="Y300" s="100"/>
      <c r="Z300" s="109"/>
      <c r="AA300" s="144">
        <f t="shared" si="13"/>
        <v>17392.222364869667</v>
      </c>
      <c r="AC300" s="138"/>
      <c r="AD300" s="138"/>
    </row>
    <row r="301" spans="1:30" ht="15.75" customHeight="1">
      <c r="A301" s="174"/>
      <c r="B301" s="54"/>
      <c r="C301" s="56" t="s">
        <v>58</v>
      </c>
      <c r="D301" s="60">
        <v>284</v>
      </c>
      <c r="E301" s="136">
        <v>24753.996511559977</v>
      </c>
      <c r="F301" s="136">
        <v>11.5106</v>
      </c>
      <c r="G301" s="136">
        <v>11.5106</v>
      </c>
      <c r="H301" s="136">
        <v>3472.9813965600019</v>
      </c>
      <c r="I301" s="136">
        <v>3472.9813965600019</v>
      </c>
      <c r="J301" s="133"/>
      <c r="K301" s="136">
        <v>0</v>
      </c>
      <c r="L301" s="136">
        <v>0</v>
      </c>
      <c r="M301" s="136">
        <v>17.451526930000036</v>
      </c>
      <c r="N301" s="136">
        <v>24.135035829993399</v>
      </c>
      <c r="O301" s="136">
        <v>21285.842206099984</v>
      </c>
      <c r="P301" s="136">
        <v>21285.842206099995</v>
      </c>
      <c r="Q301" s="136">
        <v>1147.7912846200002</v>
      </c>
      <c r="R301" s="136">
        <v>1147.7912846200002</v>
      </c>
      <c r="S301" s="136">
        <v>7013</v>
      </c>
      <c r="T301" s="136">
        <v>7013</v>
      </c>
      <c r="U301" s="136">
        <v>368</v>
      </c>
      <c r="V301" s="136">
        <v>368</v>
      </c>
      <c r="W301" s="98"/>
      <c r="X301" s="100"/>
      <c r="Y301" s="100"/>
      <c r="Z301" s="109"/>
      <c r="AA301" s="144">
        <f t="shared" si="13"/>
        <v>3468.1543054599933</v>
      </c>
      <c r="AC301" s="138"/>
      <c r="AD301" s="138"/>
    </row>
    <row r="302" spans="1:30" ht="15.75" customHeight="1">
      <c r="A302" s="174"/>
      <c r="B302" s="54"/>
      <c r="C302" s="56" t="s">
        <v>59</v>
      </c>
      <c r="D302" s="60">
        <v>285</v>
      </c>
      <c r="E302" s="136">
        <v>0</v>
      </c>
      <c r="F302" s="136">
        <v>0</v>
      </c>
      <c r="G302" s="136">
        <v>0</v>
      </c>
      <c r="H302" s="136">
        <v>0</v>
      </c>
      <c r="I302" s="136">
        <v>0</v>
      </c>
      <c r="J302" s="133"/>
      <c r="K302" s="136">
        <v>0</v>
      </c>
      <c r="L302" s="136">
        <v>0</v>
      </c>
      <c r="M302" s="136">
        <v>0</v>
      </c>
      <c r="N302" s="136">
        <v>0</v>
      </c>
      <c r="O302" s="136">
        <v>0</v>
      </c>
      <c r="P302" s="136">
        <v>0</v>
      </c>
      <c r="Q302" s="136">
        <v>0</v>
      </c>
      <c r="R302" s="136">
        <v>0</v>
      </c>
      <c r="S302" s="136">
        <v>0</v>
      </c>
      <c r="T302" s="136">
        <v>0</v>
      </c>
      <c r="U302" s="136">
        <v>0</v>
      </c>
      <c r="V302" s="136">
        <v>0</v>
      </c>
      <c r="W302" s="98"/>
      <c r="X302" s="100"/>
      <c r="Y302" s="100"/>
      <c r="Z302" s="109"/>
      <c r="AA302" s="144">
        <f t="shared" si="13"/>
        <v>0</v>
      </c>
      <c r="AC302" s="138"/>
      <c r="AD302" s="138"/>
    </row>
    <row r="303" spans="1:30" ht="15.75" customHeight="1">
      <c r="A303" s="174"/>
      <c r="B303" s="54"/>
      <c r="C303" s="55" t="s">
        <v>2177</v>
      </c>
      <c r="D303" s="60">
        <v>286</v>
      </c>
      <c r="E303" s="136">
        <v>98.439590939999974</v>
      </c>
      <c r="F303" s="136">
        <v>0</v>
      </c>
      <c r="G303" s="136">
        <v>0</v>
      </c>
      <c r="H303" s="136">
        <v>20.090259579999994</v>
      </c>
      <c r="I303" s="136">
        <v>20.090259579999994</v>
      </c>
      <c r="J303" s="134">
        <v>0</v>
      </c>
      <c r="K303" s="136">
        <v>0</v>
      </c>
      <c r="L303" s="136">
        <v>0</v>
      </c>
      <c r="M303" s="136">
        <v>57.558350919999988</v>
      </c>
      <c r="N303" s="136">
        <v>42.552813649999997</v>
      </c>
      <c r="O303" s="136">
        <v>93.35486862999997</v>
      </c>
      <c r="P303" s="136">
        <v>93.354868629999999</v>
      </c>
      <c r="Q303" s="136">
        <v>0</v>
      </c>
      <c r="R303" s="136">
        <v>0</v>
      </c>
      <c r="S303" s="136">
        <v>90</v>
      </c>
      <c r="T303" s="136">
        <v>90</v>
      </c>
      <c r="U303" s="136">
        <v>0</v>
      </c>
      <c r="V303" s="136">
        <v>0</v>
      </c>
      <c r="W303" s="98"/>
      <c r="X303" s="99"/>
      <c r="Y303" s="99"/>
      <c r="Z303" s="98"/>
      <c r="AA303" s="144">
        <f t="shared" si="13"/>
        <v>5.0847223100000036</v>
      </c>
      <c r="AC303" s="138"/>
      <c r="AD303" s="138"/>
    </row>
    <row r="304" spans="1:30" ht="15.75" customHeight="1">
      <c r="A304" s="174"/>
      <c r="B304" s="54"/>
      <c r="C304" s="55" t="s">
        <v>1792</v>
      </c>
      <c r="D304" s="60">
        <v>287</v>
      </c>
      <c r="E304" s="136">
        <v>173.19554764</v>
      </c>
      <c r="F304" s="136">
        <v>0</v>
      </c>
      <c r="G304" s="136">
        <v>0</v>
      </c>
      <c r="H304" s="136">
        <v>13.30127072</v>
      </c>
      <c r="I304" s="136">
        <v>13.30127072</v>
      </c>
      <c r="J304" s="134">
        <v>0</v>
      </c>
      <c r="K304" s="136">
        <v>0</v>
      </c>
      <c r="L304" s="136">
        <v>0</v>
      </c>
      <c r="M304" s="136">
        <v>40.771886440000003</v>
      </c>
      <c r="N304" s="136">
        <v>49.794503750000004</v>
      </c>
      <c r="O304" s="136">
        <v>150.87165960999999</v>
      </c>
      <c r="P304" s="136">
        <v>149.38340572999999</v>
      </c>
      <c r="Q304" s="136">
        <v>0</v>
      </c>
      <c r="R304" s="136">
        <v>0</v>
      </c>
      <c r="S304" s="136">
        <v>95</v>
      </c>
      <c r="T304" s="136">
        <v>95</v>
      </c>
      <c r="U304" s="136">
        <v>0</v>
      </c>
      <c r="V304" s="136">
        <v>0</v>
      </c>
      <c r="W304" s="98"/>
      <c r="X304" s="99"/>
      <c r="Y304" s="99"/>
      <c r="Z304" s="98"/>
      <c r="AA304" s="144">
        <f t="shared" si="13"/>
        <v>22.323888030000006</v>
      </c>
      <c r="AC304" s="138"/>
      <c r="AD304" s="138"/>
    </row>
    <row r="305" spans="1:30" ht="15.75" customHeight="1">
      <c r="A305" s="174"/>
      <c r="B305" s="54"/>
      <c r="C305" s="55" t="s">
        <v>1793</v>
      </c>
      <c r="D305" s="60">
        <v>288</v>
      </c>
      <c r="E305" s="136">
        <v>183.35184797999997</v>
      </c>
      <c r="F305" s="136">
        <v>0</v>
      </c>
      <c r="G305" s="136">
        <v>0</v>
      </c>
      <c r="H305" s="136">
        <v>13.95442645</v>
      </c>
      <c r="I305" s="136">
        <v>13.95442645</v>
      </c>
      <c r="J305" s="134">
        <v>0</v>
      </c>
      <c r="K305" s="136">
        <v>0</v>
      </c>
      <c r="L305" s="136">
        <v>0</v>
      </c>
      <c r="M305" s="136">
        <v>49.951977520000021</v>
      </c>
      <c r="N305" s="136">
        <v>7.6383165899999996</v>
      </c>
      <c r="O305" s="136">
        <v>211.71108246</v>
      </c>
      <c r="P305" s="136">
        <v>211.71108246000003</v>
      </c>
      <c r="Q305" s="136">
        <v>0</v>
      </c>
      <c r="R305" s="136">
        <v>0</v>
      </c>
      <c r="S305" s="136">
        <v>78</v>
      </c>
      <c r="T305" s="136">
        <v>78</v>
      </c>
      <c r="U305" s="136">
        <v>0</v>
      </c>
      <c r="V305" s="136">
        <v>0</v>
      </c>
      <c r="W305" s="98"/>
      <c r="X305" s="99"/>
      <c r="Y305" s="99"/>
      <c r="Z305" s="98"/>
      <c r="AA305" s="144">
        <f t="shared" si="13"/>
        <v>-28.359234480000026</v>
      </c>
      <c r="AC305" s="138"/>
      <c r="AD305" s="138"/>
    </row>
    <row r="306" spans="1:30" ht="15.75" customHeight="1">
      <c r="A306" s="174"/>
      <c r="B306" s="54"/>
      <c r="C306" s="55" t="s">
        <v>60</v>
      </c>
      <c r="D306" s="60">
        <v>289</v>
      </c>
      <c r="E306" s="136">
        <v>512.15648082000007</v>
      </c>
      <c r="F306" s="136">
        <v>0</v>
      </c>
      <c r="G306" s="136">
        <v>0</v>
      </c>
      <c r="H306" s="136">
        <v>24.457693479999996</v>
      </c>
      <c r="I306" s="136">
        <v>24.457693479999996</v>
      </c>
      <c r="J306" s="134">
        <v>0</v>
      </c>
      <c r="K306" s="136">
        <v>0</v>
      </c>
      <c r="L306" s="136">
        <v>0</v>
      </c>
      <c r="M306" s="136">
        <v>15.995384439999993</v>
      </c>
      <c r="N306" s="136">
        <v>0.497</v>
      </c>
      <c r="O306" s="136">
        <v>503.19717178000008</v>
      </c>
      <c r="P306" s="136">
        <v>488.90728705000004</v>
      </c>
      <c r="Q306" s="136">
        <v>0</v>
      </c>
      <c r="R306" s="136">
        <v>0</v>
      </c>
      <c r="S306" s="136">
        <v>287</v>
      </c>
      <c r="T306" s="136">
        <v>287</v>
      </c>
      <c r="U306" s="136">
        <v>0</v>
      </c>
      <c r="V306" s="136">
        <v>0</v>
      </c>
      <c r="W306" s="98"/>
      <c r="X306" s="99"/>
      <c r="Y306" s="99"/>
      <c r="Z306" s="98"/>
      <c r="AA306" s="144">
        <f t="shared" si="13"/>
        <v>8.9593090399999937</v>
      </c>
      <c r="AC306" s="138"/>
      <c r="AD306" s="138"/>
    </row>
    <row r="307" spans="1:30" ht="15.75" customHeight="1">
      <c r="A307" s="175"/>
      <c r="B307" s="54"/>
      <c r="C307" s="55" t="s">
        <v>64</v>
      </c>
      <c r="D307" s="60">
        <v>290</v>
      </c>
      <c r="E307" s="136">
        <v>1168.8220423665675</v>
      </c>
      <c r="F307" s="136">
        <v>0</v>
      </c>
      <c r="G307" s="136">
        <v>0</v>
      </c>
      <c r="H307" s="136">
        <v>0</v>
      </c>
      <c r="I307" s="136">
        <v>0</v>
      </c>
      <c r="J307" s="134">
        <v>0</v>
      </c>
      <c r="K307" s="136">
        <v>0</v>
      </c>
      <c r="L307" s="136">
        <v>0</v>
      </c>
      <c r="M307" s="136">
        <v>92.549343525196917</v>
      </c>
      <c r="N307" s="136">
        <v>181.80109546061576</v>
      </c>
      <c r="O307" s="136">
        <v>1079.5702904311488</v>
      </c>
      <c r="P307" s="135"/>
      <c r="Q307" s="135"/>
      <c r="R307" s="135"/>
      <c r="S307" s="135"/>
      <c r="T307" s="135"/>
      <c r="U307" s="135"/>
      <c r="V307" s="135"/>
      <c r="W307" s="98"/>
      <c r="X307" s="99"/>
      <c r="Y307" s="99"/>
      <c r="Z307" s="98"/>
      <c r="AA307" s="144">
        <f t="shared" si="13"/>
        <v>89.251751935418724</v>
      </c>
      <c r="AC307" s="138"/>
      <c r="AD307" s="138"/>
    </row>
    <row r="308" spans="1:30" ht="15.75" customHeight="1">
      <c r="A308" s="173" t="s">
        <v>2181</v>
      </c>
      <c r="B308" s="52"/>
      <c r="C308" s="57" t="s">
        <v>2184</v>
      </c>
      <c r="D308" s="60">
        <v>291</v>
      </c>
      <c r="E308" s="130">
        <v>254600.82971592832</v>
      </c>
      <c r="F308" s="130">
        <v>101099.18384809194</v>
      </c>
      <c r="G308" s="130">
        <v>93037.972861023096</v>
      </c>
      <c r="H308" s="130">
        <v>104724.22322689655</v>
      </c>
      <c r="I308" s="130">
        <v>96350.920697132984</v>
      </c>
      <c r="J308" s="131"/>
      <c r="K308" s="130">
        <v>7.0019874399630266</v>
      </c>
      <c r="L308" s="130">
        <v>2.7156506406999465</v>
      </c>
      <c r="M308" s="130">
        <v>10485.964383603727</v>
      </c>
      <c r="N308" s="130">
        <v>10506.550006282223</v>
      </c>
      <c r="O308" s="130">
        <v>250941.78036879329</v>
      </c>
      <c r="P308" s="130">
        <v>240661.34918948004</v>
      </c>
      <c r="Q308" s="130">
        <v>0</v>
      </c>
      <c r="R308" s="130">
        <v>0</v>
      </c>
      <c r="S308" s="130">
        <v>217907</v>
      </c>
      <c r="T308" s="130">
        <v>213098</v>
      </c>
      <c r="U308" s="130">
        <v>0</v>
      </c>
      <c r="V308" s="130">
        <v>0</v>
      </c>
      <c r="W308" s="110">
        <v>31.18</v>
      </c>
      <c r="X308" s="110">
        <v>27.318737453345907</v>
      </c>
      <c r="Y308" s="110">
        <v>27.318737453345907</v>
      </c>
      <c r="Z308" s="110">
        <v>0</v>
      </c>
      <c r="AA308" s="144">
        <f t="shared" si="13"/>
        <v>3659.0493471350346</v>
      </c>
      <c r="AC308" s="138"/>
      <c r="AD308" s="138"/>
    </row>
    <row r="309" spans="1:30" ht="15.75" customHeight="1">
      <c r="A309" s="174"/>
      <c r="B309" s="54"/>
      <c r="C309" s="55" t="s">
        <v>29</v>
      </c>
      <c r="D309" s="60">
        <v>292</v>
      </c>
      <c r="E309" s="130">
        <v>214154.96851209353</v>
      </c>
      <c r="F309" s="130">
        <v>101099.18384809194</v>
      </c>
      <c r="G309" s="130">
        <v>93037.972861023096</v>
      </c>
      <c r="H309" s="130">
        <v>103518.30819094703</v>
      </c>
      <c r="I309" s="130">
        <v>95290.214011772987</v>
      </c>
      <c r="J309" s="131"/>
      <c r="K309" s="130">
        <v>3.3951840622628189</v>
      </c>
      <c r="L309" s="130">
        <v>0.50025780599993563</v>
      </c>
      <c r="M309" s="130">
        <v>4276.5538507949286</v>
      </c>
      <c r="N309" s="130">
        <v>3858.300429161322</v>
      </c>
      <c r="O309" s="130">
        <v>212156.99251712838</v>
      </c>
      <c r="P309" s="130">
        <v>204947.58409988004</v>
      </c>
      <c r="Q309" s="130">
        <v>0</v>
      </c>
      <c r="R309" s="130">
        <v>0</v>
      </c>
      <c r="S309" s="130">
        <v>200877</v>
      </c>
      <c r="T309" s="130">
        <v>196352</v>
      </c>
      <c r="U309" s="130">
        <v>0</v>
      </c>
      <c r="V309" s="130">
        <v>0</v>
      </c>
      <c r="W309" s="98"/>
      <c r="X309" s="108"/>
      <c r="Y309" s="108"/>
      <c r="Z309" s="109"/>
      <c r="AA309" s="144">
        <f t="shared" si="13"/>
        <v>1997.9759949651489</v>
      </c>
      <c r="AC309" s="138"/>
      <c r="AD309" s="138"/>
    </row>
    <row r="310" spans="1:30" ht="15.75" customHeight="1">
      <c r="A310" s="174"/>
      <c r="B310" s="54"/>
      <c r="C310" s="56" t="s">
        <v>57</v>
      </c>
      <c r="D310" s="60">
        <v>293</v>
      </c>
      <c r="E310" s="136">
        <v>96465.734475626843</v>
      </c>
      <c r="F310" s="136">
        <v>52714.533569980747</v>
      </c>
      <c r="G310" s="136">
        <v>45855.469076103058</v>
      </c>
      <c r="H310" s="136">
        <v>55307.068935652889</v>
      </c>
      <c r="I310" s="136">
        <v>48240.837696763054</v>
      </c>
      <c r="J310" s="133"/>
      <c r="K310" s="136">
        <v>1.6442881891001102</v>
      </c>
      <c r="L310" s="136">
        <v>0.49879005789993142</v>
      </c>
      <c r="M310" s="136">
        <v>2442.2214678166038</v>
      </c>
      <c r="N310" s="136">
        <v>836.05700687879903</v>
      </c>
      <c r="O310" s="136">
        <v>95480.509069023741</v>
      </c>
      <c r="P310" s="136">
        <v>92179.36191396002</v>
      </c>
      <c r="Q310" s="136">
        <v>0</v>
      </c>
      <c r="R310" s="136">
        <v>0</v>
      </c>
      <c r="S310" s="136">
        <v>136755</v>
      </c>
      <c r="T310" s="136">
        <v>132474</v>
      </c>
      <c r="U310" s="136">
        <v>0</v>
      </c>
      <c r="V310" s="136">
        <v>0</v>
      </c>
      <c r="W310" s="98"/>
      <c r="X310" s="100"/>
      <c r="Y310" s="100"/>
      <c r="Z310" s="109"/>
      <c r="AA310" s="144">
        <f t="shared" si="13"/>
        <v>985.22540660310187</v>
      </c>
      <c r="AC310" s="138"/>
      <c r="AD310" s="138"/>
    </row>
    <row r="311" spans="1:30" ht="15.75" customHeight="1">
      <c r="A311" s="174"/>
      <c r="B311" s="54"/>
      <c r="C311" s="56" t="s">
        <v>58</v>
      </c>
      <c r="D311" s="60">
        <v>294</v>
      </c>
      <c r="E311" s="136">
        <v>112821.1312510167</v>
      </c>
      <c r="F311" s="136">
        <v>47419.288560191213</v>
      </c>
      <c r="G311" s="136">
        <v>46806.822945880049</v>
      </c>
      <c r="H311" s="136">
        <v>47179.843955326614</v>
      </c>
      <c r="I311" s="136">
        <v>46604.512819809919</v>
      </c>
      <c r="J311" s="133"/>
      <c r="K311" s="136">
        <v>0.98303705283633058</v>
      </c>
      <c r="L311" s="136">
        <v>1.4677481000042417E-3</v>
      </c>
      <c r="M311" s="136">
        <v>1754.0763526411267</v>
      </c>
      <c r="N311" s="136">
        <v>2973.1010066025233</v>
      </c>
      <c r="O311" s="136">
        <v>111842.53277122467</v>
      </c>
      <c r="P311" s="136">
        <v>109811.51119679002</v>
      </c>
      <c r="Q311" s="136">
        <v>0</v>
      </c>
      <c r="R311" s="136">
        <v>0</v>
      </c>
      <c r="S311" s="136">
        <v>63288</v>
      </c>
      <c r="T311" s="136">
        <v>63129</v>
      </c>
      <c r="U311" s="136">
        <v>0</v>
      </c>
      <c r="V311" s="136">
        <v>0</v>
      </c>
      <c r="W311" s="98"/>
      <c r="X311" s="100"/>
      <c r="Y311" s="100"/>
      <c r="Z311" s="109"/>
      <c r="AA311" s="144">
        <f t="shared" si="13"/>
        <v>978.59847979203914</v>
      </c>
      <c r="AC311" s="138"/>
      <c r="AD311" s="138"/>
    </row>
    <row r="312" spans="1:30" ht="15.75" customHeight="1">
      <c r="A312" s="174"/>
      <c r="B312" s="54"/>
      <c r="C312" s="56" t="s">
        <v>59</v>
      </c>
      <c r="D312" s="60">
        <v>295</v>
      </c>
      <c r="E312" s="136">
        <v>4868.1027854500007</v>
      </c>
      <c r="F312" s="136">
        <v>965.36171792000005</v>
      </c>
      <c r="G312" s="136">
        <v>375.68083904000002</v>
      </c>
      <c r="H312" s="136">
        <v>1031.3952999675239</v>
      </c>
      <c r="I312" s="136">
        <v>444.86349519999999</v>
      </c>
      <c r="J312" s="133"/>
      <c r="K312" s="136">
        <v>0.7678588203263782</v>
      </c>
      <c r="L312" s="136">
        <v>0</v>
      </c>
      <c r="M312" s="136">
        <v>80.256030337198098</v>
      </c>
      <c r="N312" s="136">
        <v>49.142415679999885</v>
      </c>
      <c r="O312" s="136">
        <v>4833.950676880002</v>
      </c>
      <c r="P312" s="136">
        <v>2956.7109891299997</v>
      </c>
      <c r="Q312" s="136">
        <v>0</v>
      </c>
      <c r="R312" s="136">
        <v>0</v>
      </c>
      <c r="S312" s="136">
        <v>834</v>
      </c>
      <c r="T312" s="136">
        <v>749</v>
      </c>
      <c r="U312" s="136">
        <v>0</v>
      </c>
      <c r="V312" s="136">
        <v>0</v>
      </c>
      <c r="W312" s="98"/>
      <c r="X312" s="100"/>
      <c r="Y312" s="100"/>
      <c r="Z312" s="109"/>
      <c r="AA312" s="144">
        <f t="shared" si="13"/>
        <v>34.152108569998745</v>
      </c>
      <c r="AC312" s="138"/>
      <c r="AD312" s="138"/>
    </row>
    <row r="313" spans="1:30" ht="15.75" customHeight="1">
      <c r="A313" s="174"/>
      <c r="B313" s="54"/>
      <c r="C313" s="55" t="s">
        <v>2177</v>
      </c>
      <c r="D313" s="60">
        <v>296</v>
      </c>
      <c r="E313" s="136">
        <v>5821.6852135506042</v>
      </c>
      <c r="F313" s="136">
        <v>0</v>
      </c>
      <c r="G313" s="136">
        <v>0</v>
      </c>
      <c r="H313" s="136">
        <v>421.2925814100002</v>
      </c>
      <c r="I313" s="136">
        <v>398.7187314100002</v>
      </c>
      <c r="J313" s="134">
        <v>0</v>
      </c>
      <c r="K313" s="136">
        <v>0.33338149890002317</v>
      </c>
      <c r="L313" s="136">
        <v>0.18343738640000221</v>
      </c>
      <c r="M313" s="136">
        <v>1747.9695671403981</v>
      </c>
      <c r="N313" s="136">
        <v>2057.1398425475004</v>
      </c>
      <c r="O313" s="136">
        <v>5091.372300846002</v>
      </c>
      <c r="P313" s="136">
        <v>4798.5204592500004</v>
      </c>
      <c r="Q313" s="136">
        <v>0</v>
      </c>
      <c r="R313" s="136">
        <v>0</v>
      </c>
      <c r="S313" s="136">
        <v>3598</v>
      </c>
      <c r="T313" s="136">
        <v>3568</v>
      </c>
      <c r="U313" s="136">
        <v>0</v>
      </c>
      <c r="V313" s="136">
        <v>0</v>
      </c>
      <c r="W313" s="98"/>
      <c r="X313" s="99"/>
      <c r="Y313" s="99"/>
      <c r="Z313" s="98"/>
      <c r="AA313" s="144">
        <f t="shared" si="13"/>
        <v>730.31291270460224</v>
      </c>
      <c r="AC313" s="138"/>
      <c r="AD313" s="138"/>
    </row>
    <row r="314" spans="1:30" ht="15.75" customHeight="1">
      <c r="A314" s="174"/>
      <c r="B314" s="54"/>
      <c r="C314" s="55" t="s">
        <v>1792</v>
      </c>
      <c r="D314" s="60">
        <v>297</v>
      </c>
      <c r="E314" s="136">
        <v>10467.085343647401</v>
      </c>
      <c r="F314" s="136">
        <v>0</v>
      </c>
      <c r="G314" s="136">
        <v>0</v>
      </c>
      <c r="H314" s="136">
        <v>399.23694069950005</v>
      </c>
      <c r="I314" s="136">
        <v>346.85244010999992</v>
      </c>
      <c r="J314" s="134">
        <v>0</v>
      </c>
      <c r="K314" s="136">
        <v>0.95991771880004839</v>
      </c>
      <c r="L314" s="136">
        <v>0.54620825490000557</v>
      </c>
      <c r="M314" s="136">
        <v>925.01662836959986</v>
      </c>
      <c r="N314" s="136">
        <v>4297.1553048834012</v>
      </c>
      <c r="O314" s="136">
        <v>6696.1234358979982</v>
      </c>
      <c r="P314" s="136">
        <v>6217.4706572000014</v>
      </c>
      <c r="Q314" s="136">
        <v>0</v>
      </c>
      <c r="R314" s="136">
        <v>0</v>
      </c>
      <c r="S314" s="136">
        <v>3352</v>
      </c>
      <c r="T314" s="136">
        <v>3293</v>
      </c>
      <c r="U314" s="136">
        <v>0</v>
      </c>
      <c r="V314" s="136">
        <v>0</v>
      </c>
      <c r="W314" s="98"/>
      <c r="X314" s="99"/>
      <c r="Y314" s="99"/>
      <c r="Z314" s="98"/>
      <c r="AA314" s="144">
        <f t="shared" si="13"/>
        <v>3770.9619077494026</v>
      </c>
      <c r="AC314" s="138"/>
      <c r="AD314" s="138"/>
    </row>
    <row r="315" spans="1:30" ht="15.75" customHeight="1">
      <c r="A315" s="174"/>
      <c r="B315" s="54"/>
      <c r="C315" s="55" t="s">
        <v>1793</v>
      </c>
      <c r="D315" s="60">
        <v>298</v>
      </c>
      <c r="E315" s="136">
        <v>8861.2252548714005</v>
      </c>
      <c r="F315" s="136">
        <v>0</v>
      </c>
      <c r="G315" s="136">
        <v>0</v>
      </c>
      <c r="H315" s="136">
        <v>201.77128592</v>
      </c>
      <c r="I315" s="136">
        <v>188.61728592</v>
      </c>
      <c r="J315" s="134">
        <v>0</v>
      </c>
      <c r="K315" s="136">
        <v>0.98769586440006152</v>
      </c>
      <c r="L315" s="136">
        <v>0.64366460960000793</v>
      </c>
      <c r="M315" s="136">
        <v>2379.2549525842987</v>
      </c>
      <c r="N315" s="136">
        <v>291.13247124000003</v>
      </c>
      <c r="O315" s="136">
        <v>10747.920481550498</v>
      </c>
      <c r="P315" s="136">
        <v>9713.2770631299991</v>
      </c>
      <c r="Q315" s="136">
        <v>0</v>
      </c>
      <c r="R315" s="136">
        <v>0</v>
      </c>
      <c r="S315" s="136">
        <v>4482</v>
      </c>
      <c r="T315" s="136">
        <v>4389</v>
      </c>
      <c r="U315" s="136">
        <v>0</v>
      </c>
      <c r="V315" s="136">
        <v>0</v>
      </c>
      <c r="W315" s="98"/>
      <c r="X315" s="99"/>
      <c r="Y315" s="99"/>
      <c r="Z315" s="98"/>
      <c r="AA315" s="144">
        <f t="shared" si="13"/>
        <v>-1886.6952266790977</v>
      </c>
      <c r="AC315" s="138"/>
      <c r="AD315" s="138"/>
    </row>
    <row r="316" spans="1:30" ht="15.75" customHeight="1">
      <c r="A316" s="174"/>
      <c r="B316" s="54"/>
      <c r="C316" s="55" t="s">
        <v>60</v>
      </c>
      <c r="D316" s="60">
        <v>299</v>
      </c>
      <c r="E316" s="136">
        <v>15295.865391765403</v>
      </c>
      <c r="F316" s="136">
        <v>0</v>
      </c>
      <c r="G316" s="136">
        <v>0</v>
      </c>
      <c r="H316" s="136">
        <v>183.61422791999996</v>
      </c>
      <c r="I316" s="136">
        <v>126.51822791999997</v>
      </c>
      <c r="J316" s="134">
        <v>17.710682451299999</v>
      </c>
      <c r="K316" s="136">
        <v>1.3258082956000747</v>
      </c>
      <c r="L316" s="136">
        <v>0.8420825837999949</v>
      </c>
      <c r="M316" s="136">
        <v>1157.1693847145009</v>
      </c>
      <c r="N316" s="136">
        <v>2.8219584499999999</v>
      </c>
      <c r="O316" s="136">
        <v>16249.371633370405</v>
      </c>
      <c r="P316" s="136">
        <v>14984.496910020001</v>
      </c>
      <c r="Q316" s="136">
        <v>0</v>
      </c>
      <c r="R316" s="136">
        <v>0</v>
      </c>
      <c r="S316" s="136">
        <v>5598</v>
      </c>
      <c r="T316" s="136">
        <v>5496</v>
      </c>
      <c r="U316" s="136">
        <v>0</v>
      </c>
      <c r="V316" s="136">
        <v>0</v>
      </c>
      <c r="W316" s="98"/>
      <c r="X316" s="99"/>
      <c r="Y316" s="99"/>
      <c r="Z316" s="98"/>
      <c r="AA316" s="144">
        <f t="shared" si="13"/>
        <v>-953.50624160500229</v>
      </c>
      <c r="AC316" s="138"/>
      <c r="AD316" s="138"/>
    </row>
    <row r="317" spans="1:30" ht="15.75" customHeight="1">
      <c r="A317" s="175"/>
      <c r="B317" s="54"/>
      <c r="C317" s="55" t="s">
        <v>64</v>
      </c>
      <c r="D317" s="60">
        <v>300</v>
      </c>
      <c r="E317" s="136">
        <v>18934.422193983421</v>
      </c>
      <c r="F317" s="136">
        <v>0</v>
      </c>
      <c r="G317" s="136">
        <v>0</v>
      </c>
      <c r="H317" s="136">
        <v>0</v>
      </c>
      <c r="I317" s="136">
        <v>0</v>
      </c>
      <c r="J317" s="134">
        <v>17.710682451299999</v>
      </c>
      <c r="K317" s="136">
        <v>2.4288502498606879</v>
      </c>
      <c r="L317" s="136">
        <v>0</v>
      </c>
      <c r="M317" s="136">
        <v>1466.5222552723167</v>
      </c>
      <c r="N317" s="136">
        <v>517.20227480815515</v>
      </c>
      <c r="O317" s="136">
        <v>19868.460342246144</v>
      </c>
      <c r="P317" s="135"/>
      <c r="Q317" s="135"/>
      <c r="R317" s="135"/>
      <c r="S317" s="135"/>
      <c r="T317" s="135"/>
      <c r="U317" s="135"/>
      <c r="V317" s="135"/>
      <c r="W317" s="98"/>
      <c r="X317" s="99"/>
      <c r="Y317" s="99"/>
      <c r="Z317" s="98"/>
      <c r="AA317" s="144">
        <f t="shared" si="13"/>
        <v>-934.03814826272355</v>
      </c>
      <c r="AC317" s="138"/>
      <c r="AD317" s="138"/>
    </row>
    <row r="318" spans="1:30" ht="15.75" customHeight="1">
      <c r="A318" s="173" t="s">
        <v>2181</v>
      </c>
      <c r="B318" s="52"/>
      <c r="C318" s="57" t="s">
        <v>2185</v>
      </c>
      <c r="D318" s="60">
        <v>301</v>
      </c>
      <c r="E318" s="130">
        <v>272235.64328591822</v>
      </c>
      <c r="F318" s="130">
        <v>3750.2214999999997</v>
      </c>
      <c r="G318" s="130">
        <v>3750.2214999999997</v>
      </c>
      <c r="H318" s="130">
        <v>11114.388773159197</v>
      </c>
      <c r="I318" s="130">
        <v>11057.469351939995</v>
      </c>
      <c r="J318" s="131"/>
      <c r="K318" s="130">
        <v>0.51377196140010872</v>
      </c>
      <c r="L318" s="130">
        <v>0</v>
      </c>
      <c r="M318" s="130">
        <v>4357.0927621999699</v>
      </c>
      <c r="N318" s="130">
        <v>4356.4572825800133</v>
      </c>
      <c r="O318" s="130">
        <v>264871.92226757045</v>
      </c>
      <c r="P318" s="130">
        <v>263723.46813126997</v>
      </c>
      <c r="Q318" s="130">
        <v>0</v>
      </c>
      <c r="R318" s="130">
        <v>0</v>
      </c>
      <c r="S318" s="130">
        <v>11441</v>
      </c>
      <c r="T318" s="130">
        <v>11426</v>
      </c>
      <c r="U318" s="130">
        <v>0</v>
      </c>
      <c r="V318" s="130">
        <v>0</v>
      </c>
      <c r="W318" s="110">
        <v>29.511862025084874</v>
      </c>
      <c r="X318" s="110">
        <v>19.449826444917989</v>
      </c>
      <c r="Y318" s="110">
        <v>19.449826444917989</v>
      </c>
      <c r="Z318" s="110">
        <v>0</v>
      </c>
      <c r="AA318" s="144">
        <f t="shared" si="13"/>
        <v>7363.7210183477728</v>
      </c>
      <c r="AC318" s="138"/>
      <c r="AD318" s="138"/>
    </row>
    <row r="319" spans="1:30" ht="15.75" customHeight="1">
      <c r="A319" s="174"/>
      <c r="B319" s="54"/>
      <c r="C319" s="55" t="s">
        <v>29</v>
      </c>
      <c r="D319" s="60">
        <v>302</v>
      </c>
      <c r="E319" s="130">
        <v>238108.84319331226</v>
      </c>
      <c r="F319" s="130">
        <v>3750.2214999999997</v>
      </c>
      <c r="G319" s="130">
        <v>3750.2214999999997</v>
      </c>
      <c r="H319" s="130">
        <v>10266.785020109699</v>
      </c>
      <c r="I319" s="130">
        <v>10212.272301179997</v>
      </c>
      <c r="J319" s="131"/>
      <c r="K319" s="130">
        <v>0.2539788258000476</v>
      </c>
      <c r="L319" s="130">
        <v>0</v>
      </c>
      <c r="M319" s="130">
        <v>929.74122238997063</v>
      </c>
      <c r="N319" s="130">
        <v>1491.4141451500132</v>
      </c>
      <c r="O319" s="130">
        <v>231030.86072926834</v>
      </c>
      <c r="P319" s="130">
        <v>230477.41517012997</v>
      </c>
      <c r="Q319" s="130">
        <v>0</v>
      </c>
      <c r="R319" s="130">
        <v>0</v>
      </c>
      <c r="S319" s="130">
        <v>10158</v>
      </c>
      <c r="T319" s="130">
        <v>10147</v>
      </c>
      <c r="U319" s="130">
        <v>0</v>
      </c>
      <c r="V319" s="130">
        <v>0</v>
      </c>
      <c r="W319" s="98"/>
      <c r="X319" s="108"/>
      <c r="Y319" s="108"/>
      <c r="Z319" s="109"/>
      <c r="AA319" s="144">
        <f t="shared" si="13"/>
        <v>7077.9824640439183</v>
      </c>
      <c r="AC319" s="138"/>
      <c r="AD319" s="138"/>
    </row>
    <row r="320" spans="1:30" ht="15.75" customHeight="1">
      <c r="A320" s="174"/>
      <c r="B320" s="54"/>
      <c r="C320" s="56" t="s">
        <v>57</v>
      </c>
      <c r="D320" s="60">
        <v>303</v>
      </c>
      <c r="E320" s="136">
        <v>532.43876310000007</v>
      </c>
      <c r="F320" s="136">
        <v>30.5593</v>
      </c>
      <c r="G320" s="136">
        <v>30.5593</v>
      </c>
      <c r="H320" s="136">
        <v>65.869904470000009</v>
      </c>
      <c r="I320" s="136">
        <v>65.869904470000009</v>
      </c>
      <c r="J320" s="133"/>
      <c r="K320" s="136">
        <v>0</v>
      </c>
      <c r="L320" s="136">
        <v>0</v>
      </c>
      <c r="M320" s="136">
        <v>33.538768699999935</v>
      </c>
      <c r="N320" s="136">
        <v>9.9920072216264089E-16</v>
      </c>
      <c r="O320" s="136">
        <v>530.66692733000002</v>
      </c>
      <c r="P320" s="136">
        <v>530.66692733000002</v>
      </c>
      <c r="Q320" s="136">
        <v>0</v>
      </c>
      <c r="R320" s="136">
        <v>0</v>
      </c>
      <c r="S320" s="136">
        <v>98</v>
      </c>
      <c r="T320" s="136">
        <v>98</v>
      </c>
      <c r="U320" s="136">
        <v>0</v>
      </c>
      <c r="V320" s="136">
        <v>0</v>
      </c>
      <c r="W320" s="98"/>
      <c r="X320" s="100"/>
      <c r="Y320" s="100"/>
      <c r="Z320" s="109"/>
      <c r="AA320" s="144">
        <f t="shared" si="13"/>
        <v>1.7718357700000524</v>
      </c>
      <c r="AC320" s="138"/>
      <c r="AD320" s="138"/>
    </row>
    <row r="321" spans="1:30" ht="15.75" customHeight="1">
      <c r="A321" s="174"/>
      <c r="B321" s="54"/>
      <c r="C321" s="56" t="s">
        <v>58</v>
      </c>
      <c r="D321" s="60">
        <v>304</v>
      </c>
      <c r="E321" s="136">
        <v>97954.47094681063</v>
      </c>
      <c r="F321" s="136">
        <v>3719.6621999999998</v>
      </c>
      <c r="G321" s="136">
        <v>3719.6621999999998</v>
      </c>
      <c r="H321" s="136">
        <v>6921.1152654138004</v>
      </c>
      <c r="I321" s="136">
        <v>6874.8427255500001</v>
      </c>
      <c r="J321" s="133"/>
      <c r="K321" s="136">
        <v>0.15704126110002933</v>
      </c>
      <c r="L321" s="136">
        <v>0</v>
      </c>
      <c r="M321" s="136">
        <v>360.9971050299701</v>
      </c>
      <c r="N321" s="136">
        <v>1322.2743738200052</v>
      </c>
      <c r="O321" s="136">
        <v>93791.897653867898</v>
      </c>
      <c r="P321" s="136">
        <v>93457.481189599974</v>
      </c>
      <c r="Q321" s="136">
        <v>0</v>
      </c>
      <c r="R321" s="136">
        <v>0</v>
      </c>
      <c r="S321" s="136">
        <v>8529</v>
      </c>
      <c r="T321" s="136">
        <v>8520</v>
      </c>
      <c r="U321" s="136">
        <v>0</v>
      </c>
      <c r="V321" s="136">
        <v>0</v>
      </c>
      <c r="W321" s="98"/>
      <c r="X321" s="100"/>
      <c r="Y321" s="100"/>
      <c r="Z321" s="109"/>
      <c r="AA321" s="144">
        <f t="shared" si="13"/>
        <v>4162.5732929427322</v>
      </c>
      <c r="AC321" s="138"/>
      <c r="AD321" s="138"/>
    </row>
    <row r="322" spans="1:30" ht="15.75" customHeight="1">
      <c r="A322" s="174"/>
      <c r="B322" s="54"/>
      <c r="C322" s="56" t="s">
        <v>59</v>
      </c>
      <c r="D322" s="60">
        <v>305</v>
      </c>
      <c r="E322" s="136">
        <v>139621.93348340163</v>
      </c>
      <c r="F322" s="136">
        <v>0</v>
      </c>
      <c r="G322" s="136">
        <v>0</v>
      </c>
      <c r="H322" s="136">
        <v>3279.7998502258988</v>
      </c>
      <c r="I322" s="136">
        <v>3271.5596711599974</v>
      </c>
      <c r="J322" s="133"/>
      <c r="K322" s="136">
        <v>9.6937564700018269E-2</v>
      </c>
      <c r="L322" s="136">
        <v>0</v>
      </c>
      <c r="M322" s="136">
        <v>535.2053486600006</v>
      </c>
      <c r="N322" s="136">
        <v>169.13977133000805</v>
      </c>
      <c r="O322" s="136">
        <v>136708.29614807045</v>
      </c>
      <c r="P322" s="136">
        <v>136489.26705319999</v>
      </c>
      <c r="Q322" s="136">
        <v>0</v>
      </c>
      <c r="R322" s="136">
        <v>0</v>
      </c>
      <c r="S322" s="136">
        <v>1531</v>
      </c>
      <c r="T322" s="136">
        <v>1529</v>
      </c>
      <c r="U322" s="136">
        <v>0</v>
      </c>
      <c r="V322" s="136">
        <v>0</v>
      </c>
      <c r="W322" s="98"/>
      <c r="X322" s="100"/>
      <c r="Y322" s="100"/>
      <c r="Z322" s="109"/>
      <c r="AA322" s="144">
        <f t="shared" si="13"/>
        <v>2913.6373353311792</v>
      </c>
      <c r="AC322" s="138"/>
      <c r="AD322" s="138"/>
    </row>
    <row r="323" spans="1:30" ht="15.75" customHeight="1">
      <c r="A323" s="174"/>
      <c r="B323" s="54"/>
      <c r="C323" s="55" t="s">
        <v>2177</v>
      </c>
      <c r="D323" s="60">
        <v>306</v>
      </c>
      <c r="E323" s="136">
        <v>11982.975884338899</v>
      </c>
      <c r="F323" s="136">
        <v>0</v>
      </c>
      <c r="G323" s="136">
        <v>0</v>
      </c>
      <c r="H323" s="136">
        <v>444.88607579949985</v>
      </c>
      <c r="I323" s="136">
        <v>442.47937350999985</v>
      </c>
      <c r="J323" s="134">
        <v>0</v>
      </c>
      <c r="K323" s="136">
        <v>4.4717168000005447E-3</v>
      </c>
      <c r="L323" s="136">
        <v>0</v>
      </c>
      <c r="M323" s="136">
        <v>1069.1049886999995</v>
      </c>
      <c r="N323" s="136">
        <v>1241.5970001500004</v>
      </c>
      <c r="O323" s="136">
        <v>11365.602268806198</v>
      </c>
      <c r="P323" s="136">
        <v>11358.259717080002</v>
      </c>
      <c r="Q323" s="136">
        <v>0</v>
      </c>
      <c r="R323" s="136">
        <v>0</v>
      </c>
      <c r="S323" s="136">
        <v>328</v>
      </c>
      <c r="T323" s="136">
        <v>327</v>
      </c>
      <c r="U323" s="136">
        <v>0</v>
      </c>
      <c r="V323" s="136">
        <v>0</v>
      </c>
      <c r="W323" s="98"/>
      <c r="X323" s="99"/>
      <c r="Y323" s="99"/>
      <c r="Z323" s="98"/>
      <c r="AA323" s="144">
        <f t="shared" si="13"/>
        <v>617.37361553270057</v>
      </c>
      <c r="AC323" s="138"/>
      <c r="AD323" s="138"/>
    </row>
    <row r="324" spans="1:30" ht="15.75" customHeight="1">
      <c r="A324" s="174"/>
      <c r="B324" s="54"/>
      <c r="C324" s="55" t="s">
        <v>1792</v>
      </c>
      <c r="D324" s="60">
        <v>307</v>
      </c>
      <c r="E324" s="136">
        <v>8209.815205758201</v>
      </c>
      <c r="F324" s="136">
        <v>0</v>
      </c>
      <c r="G324" s="136">
        <v>0</v>
      </c>
      <c r="H324" s="136">
        <v>126.16606370000001</v>
      </c>
      <c r="I324" s="136">
        <v>126.16606370000001</v>
      </c>
      <c r="J324" s="134">
        <v>0</v>
      </c>
      <c r="K324" s="136">
        <v>0.2075456696000515</v>
      </c>
      <c r="L324" s="136">
        <v>0</v>
      </c>
      <c r="M324" s="136">
        <v>858.36488151000003</v>
      </c>
      <c r="N324" s="136">
        <v>1460.6646188999996</v>
      </c>
      <c r="O324" s="136">
        <v>7481.5569503378019</v>
      </c>
      <c r="P324" s="136">
        <v>7003.8554428900006</v>
      </c>
      <c r="Q324" s="136">
        <v>0</v>
      </c>
      <c r="R324" s="136">
        <v>0</v>
      </c>
      <c r="S324" s="136">
        <v>279</v>
      </c>
      <c r="T324" s="136">
        <v>278</v>
      </c>
      <c r="U324" s="136">
        <v>0</v>
      </c>
      <c r="V324" s="136">
        <v>0</v>
      </c>
      <c r="W324" s="98"/>
      <c r="X324" s="99"/>
      <c r="Y324" s="99"/>
      <c r="Z324" s="98"/>
      <c r="AA324" s="144">
        <f t="shared" si="13"/>
        <v>728.25825542039911</v>
      </c>
      <c r="AC324" s="138"/>
      <c r="AD324" s="138"/>
    </row>
    <row r="325" spans="1:30" ht="15.75" customHeight="1">
      <c r="A325" s="174"/>
      <c r="B325" s="54"/>
      <c r="C325" s="55" t="s">
        <v>1793</v>
      </c>
      <c r="D325" s="60">
        <v>308</v>
      </c>
      <c r="E325" s="136">
        <v>5416.8821808829007</v>
      </c>
      <c r="F325" s="136">
        <v>0</v>
      </c>
      <c r="G325" s="136">
        <v>0</v>
      </c>
      <c r="H325" s="136">
        <v>53.571577140000002</v>
      </c>
      <c r="I325" s="136">
        <v>53.571577140000002</v>
      </c>
      <c r="J325" s="134">
        <v>0</v>
      </c>
      <c r="K325" s="136">
        <v>2.6361941200005026E-2</v>
      </c>
      <c r="L325" s="136">
        <v>0</v>
      </c>
      <c r="M325" s="136">
        <v>1244.4757491899991</v>
      </c>
      <c r="N325" s="136">
        <v>162.78151837999997</v>
      </c>
      <c r="O325" s="136">
        <v>6445.0311964940993</v>
      </c>
      <c r="P325" s="136">
        <v>6384.3547242999994</v>
      </c>
      <c r="Q325" s="136">
        <v>0</v>
      </c>
      <c r="R325" s="136">
        <v>0</v>
      </c>
      <c r="S325" s="136">
        <v>319</v>
      </c>
      <c r="T325" s="136">
        <v>318</v>
      </c>
      <c r="U325" s="136">
        <v>0</v>
      </c>
      <c r="V325" s="136">
        <v>0</v>
      </c>
      <c r="W325" s="98"/>
      <c r="X325" s="99"/>
      <c r="Y325" s="99"/>
      <c r="Z325" s="98"/>
      <c r="AA325" s="144">
        <f t="shared" si="13"/>
        <v>-1028.1490156111986</v>
      </c>
      <c r="AC325" s="138"/>
      <c r="AD325" s="138"/>
    </row>
    <row r="326" spans="1:30" ht="15.75" customHeight="1">
      <c r="A326" s="174"/>
      <c r="B326" s="54"/>
      <c r="C326" s="55" t="s">
        <v>60</v>
      </c>
      <c r="D326" s="60">
        <v>309</v>
      </c>
      <c r="E326" s="136">
        <v>8517.1268216259978</v>
      </c>
      <c r="F326" s="136">
        <v>0</v>
      </c>
      <c r="G326" s="136">
        <v>0</v>
      </c>
      <c r="H326" s="136">
        <v>222.98003641</v>
      </c>
      <c r="I326" s="136">
        <v>222.98003641</v>
      </c>
      <c r="J326" s="134">
        <v>0.70299676999999994</v>
      </c>
      <c r="K326" s="136">
        <v>2.1413808000004083E-2</v>
      </c>
      <c r="L326" s="136">
        <v>0</v>
      </c>
      <c r="M326" s="136">
        <v>255.40592040999994</v>
      </c>
      <c r="N326" s="136">
        <v>0</v>
      </c>
      <c r="O326" s="136">
        <v>8548.8711226639971</v>
      </c>
      <c r="P326" s="136">
        <v>8499.5830768700016</v>
      </c>
      <c r="Q326" s="136">
        <v>0</v>
      </c>
      <c r="R326" s="136">
        <v>0</v>
      </c>
      <c r="S326" s="136">
        <v>357</v>
      </c>
      <c r="T326" s="136">
        <v>356</v>
      </c>
      <c r="U326" s="136">
        <v>0</v>
      </c>
      <c r="V326" s="136">
        <v>0</v>
      </c>
      <c r="W326" s="98"/>
      <c r="X326" s="99"/>
      <c r="Y326" s="99"/>
      <c r="Z326" s="98"/>
      <c r="AA326" s="144">
        <f t="shared" si="13"/>
        <v>-31.744301037999321</v>
      </c>
      <c r="AC326" s="138"/>
      <c r="AD326" s="138"/>
    </row>
    <row r="327" spans="1:30" ht="15.75" customHeight="1">
      <c r="A327" s="175"/>
      <c r="B327" s="54"/>
      <c r="C327" s="55" t="s">
        <v>64</v>
      </c>
      <c r="D327" s="60">
        <v>310</v>
      </c>
      <c r="E327" s="136">
        <v>13325.955951807779</v>
      </c>
      <c r="F327" s="136">
        <v>0</v>
      </c>
      <c r="G327" s="136">
        <v>0</v>
      </c>
      <c r="H327" s="136">
        <v>0</v>
      </c>
      <c r="I327" s="136">
        <v>0</v>
      </c>
      <c r="J327" s="134">
        <v>0.70299676999999994</v>
      </c>
      <c r="K327" s="136">
        <v>8.7808659400019723E-2</v>
      </c>
      <c r="L327" s="136">
        <v>0</v>
      </c>
      <c r="M327" s="136">
        <v>793.47891137952001</v>
      </c>
      <c r="N327" s="136">
        <v>506.10426337903971</v>
      </c>
      <c r="O327" s="136">
        <v>13612.715411697658</v>
      </c>
      <c r="P327" s="135"/>
      <c r="Q327" s="135"/>
      <c r="R327" s="135"/>
      <c r="S327" s="135"/>
      <c r="T327" s="135"/>
      <c r="U327" s="135"/>
      <c r="V327" s="135"/>
      <c r="W327" s="98"/>
      <c r="X327" s="99"/>
      <c r="Y327" s="99"/>
      <c r="Z327" s="98"/>
      <c r="AA327" s="144">
        <f t="shared" si="13"/>
        <v>-286.75945988987951</v>
      </c>
      <c r="AC327" s="138"/>
      <c r="AD327" s="138"/>
    </row>
    <row r="328" spans="1:30" ht="15.75" customHeight="1">
      <c r="A328" s="173" t="s">
        <v>2181</v>
      </c>
      <c r="B328" s="52"/>
      <c r="C328" s="57" t="s">
        <v>2186</v>
      </c>
      <c r="D328" s="60">
        <v>311</v>
      </c>
      <c r="E328" s="130">
        <v>69745.382355899754</v>
      </c>
      <c r="F328" s="130">
        <v>4768.8111951500005</v>
      </c>
      <c r="G328" s="130">
        <v>4768.8111951500005</v>
      </c>
      <c r="H328" s="130">
        <v>6308.2821856050978</v>
      </c>
      <c r="I328" s="130">
        <v>6283.3143030299998</v>
      </c>
      <c r="J328" s="131"/>
      <c r="K328" s="130">
        <v>0.53402432390002585</v>
      </c>
      <c r="L328" s="130">
        <v>0.27460701440000346</v>
      </c>
      <c r="M328" s="130">
        <v>1465.383691557</v>
      </c>
      <c r="N328" s="130">
        <v>1445.678999366987</v>
      </c>
      <c r="O328" s="130">
        <v>68225.380263114188</v>
      </c>
      <c r="P328" s="130">
        <v>67628.287385050033</v>
      </c>
      <c r="Q328" s="130">
        <v>1957.7933254099996</v>
      </c>
      <c r="R328" s="130">
        <v>1957.7933254099996</v>
      </c>
      <c r="S328" s="130">
        <v>47340</v>
      </c>
      <c r="T328" s="130">
        <v>47327</v>
      </c>
      <c r="U328" s="130">
        <v>427</v>
      </c>
      <c r="V328" s="130">
        <v>427</v>
      </c>
      <c r="W328" s="110">
        <v>23.392101234637948</v>
      </c>
      <c r="X328" s="110">
        <v>20.896320193819193</v>
      </c>
      <c r="Y328" s="110">
        <v>20.896320193819193</v>
      </c>
      <c r="Z328" s="110">
        <v>0</v>
      </c>
      <c r="AA328" s="144">
        <f t="shared" si="13"/>
        <v>1520.0020927855658</v>
      </c>
      <c r="AC328" s="138"/>
      <c r="AD328" s="138"/>
    </row>
    <row r="329" spans="1:30" ht="15.75" customHeight="1">
      <c r="A329" s="174"/>
      <c r="B329" s="54"/>
      <c r="C329" s="55" t="s">
        <v>29</v>
      </c>
      <c r="D329" s="60">
        <v>312</v>
      </c>
      <c r="E329" s="130">
        <v>58740.231615221157</v>
      </c>
      <c r="F329" s="130">
        <v>4768.8111951500005</v>
      </c>
      <c r="G329" s="130">
        <v>4768.8111951500005</v>
      </c>
      <c r="H329" s="130">
        <v>5804.3707431199973</v>
      </c>
      <c r="I329" s="130">
        <v>5804.3707431199991</v>
      </c>
      <c r="J329" s="131"/>
      <c r="K329" s="130">
        <v>0.38964508800002529</v>
      </c>
      <c r="L329" s="130">
        <v>0.27460701440000346</v>
      </c>
      <c r="M329" s="130">
        <v>213.99444566000005</v>
      </c>
      <c r="N329" s="130">
        <v>424.00132137998702</v>
      </c>
      <c r="O329" s="130">
        <v>57494.780229604781</v>
      </c>
      <c r="P329" s="130">
        <v>57230.000620960032</v>
      </c>
      <c r="Q329" s="130">
        <v>1915.2691048899997</v>
      </c>
      <c r="R329" s="130">
        <v>1915.2691048899997</v>
      </c>
      <c r="S329" s="130">
        <v>40201</v>
      </c>
      <c r="T329" s="130">
        <v>40200</v>
      </c>
      <c r="U329" s="130">
        <v>422</v>
      </c>
      <c r="V329" s="130">
        <v>422</v>
      </c>
      <c r="W329" s="98"/>
      <c r="X329" s="108"/>
      <c r="Y329" s="108"/>
      <c r="Z329" s="109"/>
      <c r="AA329" s="144">
        <f t="shared" si="13"/>
        <v>1245.4513856163758</v>
      </c>
      <c r="AC329" s="138"/>
      <c r="AD329" s="138"/>
    </row>
    <row r="330" spans="1:30" ht="15.75" customHeight="1">
      <c r="A330" s="174"/>
      <c r="B330" s="54"/>
      <c r="C330" s="56" t="s">
        <v>57</v>
      </c>
      <c r="D330" s="60">
        <v>313</v>
      </c>
      <c r="E330" s="136">
        <v>4187.6848189300026</v>
      </c>
      <c r="F330" s="136">
        <v>898.03144674999987</v>
      </c>
      <c r="G330" s="136">
        <v>898.03144674999987</v>
      </c>
      <c r="H330" s="136">
        <v>898.08086239999989</v>
      </c>
      <c r="I330" s="136">
        <v>898.08086239999989</v>
      </c>
      <c r="J330" s="133"/>
      <c r="K330" s="136">
        <v>0</v>
      </c>
      <c r="L330" s="136">
        <v>0</v>
      </c>
      <c r="M330" s="136">
        <v>2.0715800699999996</v>
      </c>
      <c r="N330" s="136">
        <v>34.596499480000091</v>
      </c>
      <c r="O330" s="136">
        <v>4155.110483870003</v>
      </c>
      <c r="P330" s="136">
        <v>4155.1104838700003</v>
      </c>
      <c r="Q330" s="136">
        <v>57.695152529999987</v>
      </c>
      <c r="R330" s="136">
        <v>57.695152529999987</v>
      </c>
      <c r="S330" s="136">
        <v>6158</v>
      </c>
      <c r="T330" s="136">
        <v>6158</v>
      </c>
      <c r="U330" s="136">
        <v>30</v>
      </c>
      <c r="V330" s="136">
        <v>30</v>
      </c>
      <c r="W330" s="98"/>
      <c r="X330" s="100"/>
      <c r="Y330" s="100"/>
      <c r="Z330" s="109"/>
      <c r="AA330" s="144">
        <f t="shared" si="13"/>
        <v>32.574335059999612</v>
      </c>
      <c r="AC330" s="138"/>
      <c r="AD330" s="138"/>
    </row>
    <row r="331" spans="1:30" ht="15.75" customHeight="1">
      <c r="A331" s="174"/>
      <c r="B331" s="54"/>
      <c r="C331" s="56" t="s">
        <v>58</v>
      </c>
      <c r="D331" s="60">
        <v>314</v>
      </c>
      <c r="E331" s="136">
        <v>54166.368133199954</v>
      </c>
      <c r="F331" s="136">
        <v>3870.7797484000007</v>
      </c>
      <c r="G331" s="136">
        <v>3870.7797484000007</v>
      </c>
      <c r="H331" s="136">
        <v>4881.6467125899972</v>
      </c>
      <c r="I331" s="136">
        <v>4881.646712589999</v>
      </c>
      <c r="J331" s="133"/>
      <c r="K331" s="136">
        <v>0</v>
      </c>
      <c r="L331" s="136">
        <v>0</v>
      </c>
      <c r="M331" s="136">
        <v>211.92286559000004</v>
      </c>
      <c r="N331" s="136">
        <v>389.40482189998693</v>
      </c>
      <c r="O331" s="136">
        <v>52978.019212699975</v>
      </c>
      <c r="P331" s="136">
        <v>52978.019212700034</v>
      </c>
      <c r="Q331" s="136">
        <v>1857.5739523599996</v>
      </c>
      <c r="R331" s="136">
        <v>1857.5739523599996</v>
      </c>
      <c r="S331" s="136">
        <v>34033</v>
      </c>
      <c r="T331" s="136">
        <v>34033</v>
      </c>
      <c r="U331" s="136">
        <v>392</v>
      </c>
      <c r="V331" s="136">
        <v>392</v>
      </c>
      <c r="W331" s="98"/>
      <c r="X331" s="100"/>
      <c r="Y331" s="100"/>
      <c r="Z331" s="109"/>
      <c r="AA331" s="144">
        <f t="shared" si="13"/>
        <v>1188.3489204999787</v>
      </c>
      <c r="AC331" s="138"/>
      <c r="AD331" s="138"/>
    </row>
    <row r="332" spans="1:30" ht="15.75" customHeight="1">
      <c r="A332" s="174"/>
      <c r="B332" s="54"/>
      <c r="C332" s="56" t="s">
        <v>59</v>
      </c>
      <c r="D332" s="60">
        <v>315</v>
      </c>
      <c r="E332" s="136">
        <v>386.17866309120001</v>
      </c>
      <c r="F332" s="136">
        <v>0</v>
      </c>
      <c r="G332" s="136">
        <v>0</v>
      </c>
      <c r="H332" s="136">
        <v>24.643168129999999</v>
      </c>
      <c r="I332" s="136">
        <v>24.643168129999999</v>
      </c>
      <c r="J332" s="133"/>
      <c r="K332" s="136">
        <v>0.38964508800002529</v>
      </c>
      <c r="L332" s="136">
        <v>0.27460701440000346</v>
      </c>
      <c r="M332" s="136">
        <v>1.404432126150823E-14</v>
      </c>
      <c r="N332" s="136">
        <v>5.5511151231257827E-17</v>
      </c>
      <c r="O332" s="136">
        <v>361.65053303480005</v>
      </c>
      <c r="P332" s="136">
        <v>96.870924389999999</v>
      </c>
      <c r="Q332" s="136">
        <v>0</v>
      </c>
      <c r="R332" s="136">
        <v>0</v>
      </c>
      <c r="S332" s="136">
        <v>10</v>
      </c>
      <c r="T332" s="136">
        <v>9</v>
      </c>
      <c r="U332" s="136">
        <v>0</v>
      </c>
      <c r="V332" s="136">
        <v>0</v>
      </c>
      <c r="W332" s="98"/>
      <c r="X332" s="100"/>
      <c r="Y332" s="100"/>
      <c r="Z332" s="109"/>
      <c r="AA332" s="144">
        <f t="shared" si="13"/>
        <v>24.528130056399959</v>
      </c>
      <c r="AC332" s="138"/>
      <c r="AD332" s="138"/>
    </row>
    <row r="333" spans="1:30" ht="15.75" customHeight="1">
      <c r="A333" s="174"/>
      <c r="B333" s="54"/>
      <c r="C333" s="55" t="s">
        <v>2177</v>
      </c>
      <c r="D333" s="60">
        <v>316</v>
      </c>
      <c r="E333" s="136">
        <v>2389.7970300500001</v>
      </c>
      <c r="F333" s="136">
        <v>0</v>
      </c>
      <c r="G333" s="136">
        <v>0</v>
      </c>
      <c r="H333" s="136">
        <v>161.95674450000001</v>
      </c>
      <c r="I333" s="136">
        <v>161.95674450000001</v>
      </c>
      <c r="J333" s="134">
        <v>0</v>
      </c>
      <c r="K333" s="136">
        <v>0</v>
      </c>
      <c r="L333" s="136">
        <v>0</v>
      </c>
      <c r="M333" s="136">
        <v>404.08727561999996</v>
      </c>
      <c r="N333" s="136">
        <v>382.39479497000002</v>
      </c>
      <c r="O333" s="136">
        <v>2249.5327662</v>
      </c>
      <c r="P333" s="136">
        <v>2249.5327662</v>
      </c>
      <c r="Q333" s="136">
        <v>27.112920519999999</v>
      </c>
      <c r="R333" s="136">
        <v>27.112920519999999</v>
      </c>
      <c r="S333" s="136">
        <v>2046</v>
      </c>
      <c r="T333" s="136">
        <v>2046</v>
      </c>
      <c r="U333" s="136">
        <v>3</v>
      </c>
      <c r="V333" s="136">
        <v>3</v>
      </c>
      <c r="W333" s="98"/>
      <c r="X333" s="99"/>
      <c r="Y333" s="99"/>
      <c r="Z333" s="98"/>
      <c r="AA333" s="144">
        <f t="shared" si="13"/>
        <v>140.26426385000013</v>
      </c>
      <c r="AC333" s="138"/>
      <c r="AD333" s="138"/>
    </row>
    <row r="334" spans="1:30" ht="15.75" customHeight="1">
      <c r="A334" s="174"/>
      <c r="B334" s="54"/>
      <c r="C334" s="55" t="s">
        <v>1792</v>
      </c>
      <c r="D334" s="60">
        <v>317</v>
      </c>
      <c r="E334" s="136">
        <v>1612.8249420499999</v>
      </c>
      <c r="F334" s="136">
        <v>0</v>
      </c>
      <c r="G334" s="136">
        <v>0</v>
      </c>
      <c r="H334" s="136">
        <v>128.85159412999997</v>
      </c>
      <c r="I334" s="136">
        <v>128.85159412999997</v>
      </c>
      <c r="J334" s="134">
        <v>0</v>
      </c>
      <c r="K334" s="136">
        <v>0</v>
      </c>
      <c r="L334" s="136">
        <v>0</v>
      </c>
      <c r="M334" s="136">
        <v>284.59725849</v>
      </c>
      <c r="N334" s="136">
        <v>430.26233045999987</v>
      </c>
      <c r="O334" s="136">
        <v>1338.3082759500001</v>
      </c>
      <c r="P334" s="136">
        <v>1338.3082759500005</v>
      </c>
      <c r="Q334" s="136">
        <v>7</v>
      </c>
      <c r="R334" s="136">
        <v>7</v>
      </c>
      <c r="S334" s="136">
        <v>792</v>
      </c>
      <c r="T334" s="136">
        <v>792</v>
      </c>
      <c r="U334" s="136">
        <v>1</v>
      </c>
      <c r="V334" s="136">
        <v>1</v>
      </c>
      <c r="W334" s="98"/>
      <c r="X334" s="99"/>
      <c r="Y334" s="99"/>
      <c r="Z334" s="98"/>
      <c r="AA334" s="144">
        <f t="shared" si="13"/>
        <v>274.51666609999984</v>
      </c>
      <c r="AC334" s="138"/>
      <c r="AD334" s="138"/>
    </row>
    <row r="335" spans="1:30" ht="15.75" customHeight="1">
      <c r="A335" s="174"/>
      <c r="B335" s="54"/>
      <c r="C335" s="55" t="s">
        <v>1793</v>
      </c>
      <c r="D335" s="60">
        <v>318</v>
      </c>
      <c r="E335" s="136">
        <v>1881.4381335170012</v>
      </c>
      <c r="F335" s="136">
        <v>0</v>
      </c>
      <c r="G335" s="136">
        <v>0</v>
      </c>
      <c r="H335" s="136">
        <v>54.575325309999997</v>
      </c>
      <c r="I335" s="136">
        <v>54.575325309999997</v>
      </c>
      <c r="J335" s="134">
        <v>0</v>
      </c>
      <c r="K335" s="136">
        <v>1.1700205E-2</v>
      </c>
      <c r="L335" s="136">
        <v>0</v>
      </c>
      <c r="M335" s="136">
        <v>328.74535865000001</v>
      </c>
      <c r="N335" s="136">
        <v>199.53169716699998</v>
      </c>
      <c r="O335" s="136">
        <v>1956.0881698950011</v>
      </c>
      <c r="P335" s="136">
        <v>1929.1581642999997</v>
      </c>
      <c r="Q335" s="136">
        <v>8.4113000000000007</v>
      </c>
      <c r="R335" s="136">
        <v>8.4113000000000007</v>
      </c>
      <c r="S335" s="136">
        <v>1387</v>
      </c>
      <c r="T335" s="136">
        <v>1384</v>
      </c>
      <c r="U335" s="136">
        <v>1</v>
      </c>
      <c r="V335" s="136">
        <v>1</v>
      </c>
      <c r="W335" s="98"/>
      <c r="X335" s="99"/>
      <c r="Y335" s="99"/>
      <c r="Z335" s="98"/>
      <c r="AA335" s="144">
        <f t="shared" si="13"/>
        <v>-74.650036377999868</v>
      </c>
      <c r="AC335" s="138"/>
      <c r="AD335" s="138"/>
    </row>
    <row r="336" spans="1:30" ht="15.75" customHeight="1">
      <c r="A336" s="174"/>
      <c r="B336" s="54"/>
      <c r="C336" s="55" t="s">
        <v>60</v>
      </c>
      <c r="D336" s="60">
        <v>319</v>
      </c>
      <c r="E336" s="136">
        <v>5121.0906350615987</v>
      </c>
      <c r="F336" s="136">
        <v>0</v>
      </c>
      <c r="G336" s="136">
        <v>0</v>
      </c>
      <c r="H336" s="136">
        <v>158.52777854510006</v>
      </c>
      <c r="I336" s="136">
        <v>133.55989597000004</v>
      </c>
      <c r="J336" s="134">
        <v>0.49521183000000002</v>
      </c>
      <c r="K336" s="136">
        <v>0.13267903090000052</v>
      </c>
      <c r="L336" s="136">
        <v>0</v>
      </c>
      <c r="M336" s="136">
        <v>233.95935313699982</v>
      </c>
      <c r="N336" s="136">
        <v>9.4888553900000012</v>
      </c>
      <c r="O336" s="136">
        <v>5186.6708214643995</v>
      </c>
      <c r="P336" s="136">
        <v>4881.2875576399992</v>
      </c>
      <c r="Q336" s="136">
        <v>0</v>
      </c>
      <c r="R336" s="136">
        <v>0</v>
      </c>
      <c r="S336" s="136">
        <v>2914</v>
      </c>
      <c r="T336" s="136">
        <v>2905</v>
      </c>
      <c r="U336" s="136">
        <v>0</v>
      </c>
      <c r="V336" s="136">
        <v>0</v>
      </c>
      <c r="W336" s="98"/>
      <c r="X336" s="99"/>
      <c r="Y336" s="99"/>
      <c r="Z336" s="98"/>
      <c r="AA336" s="144">
        <f t="shared" si="13"/>
        <v>-65.580186402800791</v>
      </c>
      <c r="AC336" s="138"/>
      <c r="AD336" s="138"/>
    </row>
    <row r="337" spans="1:30" ht="15.75" customHeight="1">
      <c r="A337" s="175"/>
      <c r="B337" s="54"/>
      <c r="C337" s="55" t="s">
        <v>64</v>
      </c>
      <c r="D337" s="60">
        <v>320</v>
      </c>
      <c r="E337" s="136">
        <v>6189.7056826300659</v>
      </c>
      <c r="F337" s="136">
        <v>0</v>
      </c>
      <c r="G337" s="136">
        <v>0</v>
      </c>
      <c r="H337" s="136">
        <v>0</v>
      </c>
      <c r="I337" s="136">
        <v>0</v>
      </c>
      <c r="J337" s="134">
        <v>0.49521183000000002</v>
      </c>
      <c r="K337" s="136">
        <v>0.14437923590000051</v>
      </c>
      <c r="L337" s="136">
        <v>0</v>
      </c>
      <c r="M337" s="136">
        <v>449.24254887297866</v>
      </c>
      <c r="N337" s="136">
        <v>301.01247217289654</v>
      </c>
      <c r="O337" s="136">
        <v>6337.5849267360481</v>
      </c>
      <c r="P337" s="135"/>
      <c r="Q337" s="135"/>
      <c r="R337" s="135"/>
      <c r="S337" s="135"/>
      <c r="T337" s="135"/>
      <c r="U337" s="135"/>
      <c r="V337" s="135"/>
      <c r="W337" s="98"/>
      <c r="X337" s="99"/>
      <c r="Y337" s="99"/>
      <c r="Z337" s="98"/>
      <c r="AA337" s="144">
        <f t="shared" si="13"/>
        <v>-147.87924410598225</v>
      </c>
      <c r="AC337" s="138"/>
      <c r="AD337" s="138"/>
    </row>
    <row r="338" spans="1:30" ht="15.75" customHeight="1">
      <c r="A338" s="173" t="s">
        <v>2181</v>
      </c>
      <c r="B338" s="52"/>
      <c r="C338" s="57" t="s">
        <v>2222</v>
      </c>
      <c r="D338" s="60">
        <v>321</v>
      </c>
      <c r="E338" s="130">
        <v>0</v>
      </c>
      <c r="F338" s="130">
        <v>0</v>
      </c>
      <c r="G338" s="130">
        <v>0</v>
      </c>
      <c r="H338" s="130">
        <v>0</v>
      </c>
      <c r="I338" s="130">
        <v>0</v>
      </c>
      <c r="J338" s="131"/>
      <c r="K338" s="130">
        <v>0</v>
      </c>
      <c r="L338" s="130">
        <v>0</v>
      </c>
      <c r="M338" s="130">
        <v>0</v>
      </c>
      <c r="N338" s="130">
        <v>0</v>
      </c>
      <c r="O338" s="130">
        <v>0</v>
      </c>
      <c r="P338" s="130">
        <v>0</v>
      </c>
      <c r="Q338" s="130">
        <v>0</v>
      </c>
      <c r="R338" s="130">
        <v>0</v>
      </c>
      <c r="S338" s="130">
        <v>0</v>
      </c>
      <c r="T338" s="130">
        <v>0</v>
      </c>
      <c r="U338" s="130">
        <v>0</v>
      </c>
      <c r="V338" s="130">
        <v>0</v>
      </c>
      <c r="W338" s="110">
        <v>0</v>
      </c>
      <c r="X338" s="110">
        <v>0</v>
      </c>
      <c r="Y338" s="110">
        <v>0</v>
      </c>
      <c r="Z338" s="110">
        <v>0</v>
      </c>
      <c r="AA338" s="144">
        <f t="shared" si="13"/>
        <v>0</v>
      </c>
      <c r="AC338" s="138"/>
      <c r="AD338" s="138"/>
    </row>
    <row r="339" spans="1:30" ht="15.75" customHeight="1">
      <c r="A339" s="174"/>
      <c r="B339" s="54"/>
      <c r="C339" s="55" t="s">
        <v>29</v>
      </c>
      <c r="D339" s="60">
        <v>322</v>
      </c>
      <c r="E339" s="130">
        <v>0</v>
      </c>
      <c r="F339" s="130">
        <v>0</v>
      </c>
      <c r="G339" s="130">
        <v>0</v>
      </c>
      <c r="H339" s="130">
        <v>0</v>
      </c>
      <c r="I339" s="130">
        <v>0</v>
      </c>
      <c r="J339" s="131"/>
      <c r="K339" s="130">
        <v>0</v>
      </c>
      <c r="L339" s="130">
        <v>0</v>
      </c>
      <c r="M339" s="130">
        <v>0</v>
      </c>
      <c r="N339" s="130">
        <v>0</v>
      </c>
      <c r="O339" s="130">
        <v>0</v>
      </c>
      <c r="P339" s="130">
        <v>0</v>
      </c>
      <c r="Q339" s="130">
        <v>0</v>
      </c>
      <c r="R339" s="130">
        <v>0</v>
      </c>
      <c r="S339" s="130">
        <v>0</v>
      </c>
      <c r="T339" s="130">
        <v>0</v>
      </c>
      <c r="U339" s="130">
        <v>0</v>
      </c>
      <c r="V339" s="130">
        <v>0</v>
      </c>
      <c r="W339" s="98"/>
      <c r="X339" s="108"/>
      <c r="Y339" s="108"/>
      <c r="Z339" s="109"/>
      <c r="AA339" s="144">
        <f t="shared" ref="AA339:AA377" si="14">E339-O339</f>
        <v>0</v>
      </c>
      <c r="AC339" s="138"/>
      <c r="AD339" s="138"/>
    </row>
    <row r="340" spans="1:30" ht="15.75" customHeight="1">
      <c r="A340" s="174"/>
      <c r="B340" s="54"/>
      <c r="C340" s="56" t="s">
        <v>57</v>
      </c>
      <c r="D340" s="60">
        <v>323</v>
      </c>
      <c r="E340" s="136">
        <v>0</v>
      </c>
      <c r="F340" s="136">
        <v>0</v>
      </c>
      <c r="G340" s="136">
        <v>0</v>
      </c>
      <c r="H340" s="136">
        <v>0</v>
      </c>
      <c r="I340" s="136">
        <v>0</v>
      </c>
      <c r="J340" s="133"/>
      <c r="K340" s="136">
        <v>0</v>
      </c>
      <c r="L340" s="136">
        <v>0</v>
      </c>
      <c r="M340" s="136">
        <v>0</v>
      </c>
      <c r="N340" s="136">
        <v>0</v>
      </c>
      <c r="O340" s="136">
        <v>0</v>
      </c>
      <c r="P340" s="136">
        <v>0</v>
      </c>
      <c r="Q340" s="136">
        <v>0</v>
      </c>
      <c r="R340" s="136">
        <v>0</v>
      </c>
      <c r="S340" s="136">
        <v>0</v>
      </c>
      <c r="T340" s="136">
        <v>0</v>
      </c>
      <c r="U340" s="136">
        <v>0</v>
      </c>
      <c r="V340" s="136">
        <v>0</v>
      </c>
      <c r="W340" s="98"/>
      <c r="X340" s="100"/>
      <c r="Y340" s="100"/>
      <c r="Z340" s="109"/>
      <c r="AA340" s="144">
        <f t="shared" si="14"/>
        <v>0</v>
      </c>
      <c r="AC340" s="138"/>
      <c r="AD340" s="138"/>
    </row>
    <row r="341" spans="1:30" ht="15.75" customHeight="1">
      <c r="A341" s="174"/>
      <c r="B341" s="54"/>
      <c r="C341" s="56" t="s">
        <v>58</v>
      </c>
      <c r="D341" s="60">
        <v>324</v>
      </c>
      <c r="E341" s="136">
        <v>0</v>
      </c>
      <c r="F341" s="136">
        <v>0</v>
      </c>
      <c r="G341" s="136">
        <v>0</v>
      </c>
      <c r="H341" s="136">
        <v>0</v>
      </c>
      <c r="I341" s="136">
        <v>0</v>
      </c>
      <c r="J341" s="133"/>
      <c r="K341" s="136">
        <v>0</v>
      </c>
      <c r="L341" s="136">
        <v>0</v>
      </c>
      <c r="M341" s="136">
        <v>0</v>
      </c>
      <c r="N341" s="136">
        <v>0</v>
      </c>
      <c r="O341" s="136">
        <v>0</v>
      </c>
      <c r="P341" s="136">
        <v>0</v>
      </c>
      <c r="Q341" s="136">
        <v>0</v>
      </c>
      <c r="R341" s="136">
        <v>0</v>
      </c>
      <c r="S341" s="136">
        <v>0</v>
      </c>
      <c r="T341" s="136">
        <v>0</v>
      </c>
      <c r="U341" s="136">
        <v>0</v>
      </c>
      <c r="V341" s="136">
        <v>0</v>
      </c>
      <c r="W341" s="98"/>
      <c r="X341" s="100"/>
      <c r="Y341" s="100"/>
      <c r="Z341" s="109"/>
      <c r="AA341" s="144">
        <f t="shared" si="14"/>
        <v>0</v>
      </c>
      <c r="AC341" s="138"/>
      <c r="AD341" s="138"/>
    </row>
    <row r="342" spans="1:30" ht="15.75" customHeight="1">
      <c r="A342" s="174"/>
      <c r="B342" s="54"/>
      <c r="C342" s="56" t="s">
        <v>59</v>
      </c>
      <c r="D342" s="60">
        <v>325</v>
      </c>
      <c r="E342" s="136">
        <v>0</v>
      </c>
      <c r="F342" s="136">
        <v>0</v>
      </c>
      <c r="G342" s="136">
        <v>0</v>
      </c>
      <c r="H342" s="136">
        <v>0</v>
      </c>
      <c r="I342" s="136">
        <v>0</v>
      </c>
      <c r="J342" s="133"/>
      <c r="K342" s="136">
        <v>0</v>
      </c>
      <c r="L342" s="136">
        <v>0</v>
      </c>
      <c r="M342" s="136">
        <v>0</v>
      </c>
      <c r="N342" s="136">
        <v>0</v>
      </c>
      <c r="O342" s="136">
        <v>0</v>
      </c>
      <c r="P342" s="136">
        <v>0</v>
      </c>
      <c r="Q342" s="136">
        <v>0</v>
      </c>
      <c r="R342" s="136">
        <v>0</v>
      </c>
      <c r="S342" s="136">
        <v>0</v>
      </c>
      <c r="T342" s="136">
        <v>0</v>
      </c>
      <c r="U342" s="136">
        <v>0</v>
      </c>
      <c r="V342" s="136">
        <v>0</v>
      </c>
      <c r="W342" s="98"/>
      <c r="X342" s="100"/>
      <c r="Y342" s="100"/>
      <c r="Z342" s="109"/>
      <c r="AA342" s="144">
        <f t="shared" si="14"/>
        <v>0</v>
      </c>
      <c r="AC342" s="138"/>
      <c r="AD342" s="138"/>
    </row>
    <row r="343" spans="1:30" ht="15.75" customHeight="1">
      <c r="A343" s="174"/>
      <c r="B343" s="54"/>
      <c r="C343" s="55" t="s">
        <v>2177</v>
      </c>
      <c r="D343" s="60">
        <v>326</v>
      </c>
      <c r="E343" s="136">
        <v>0</v>
      </c>
      <c r="F343" s="136">
        <v>0</v>
      </c>
      <c r="G343" s="136">
        <v>0</v>
      </c>
      <c r="H343" s="136">
        <v>0</v>
      </c>
      <c r="I343" s="136">
        <v>0</v>
      </c>
      <c r="J343" s="134">
        <v>0</v>
      </c>
      <c r="K343" s="136">
        <v>0</v>
      </c>
      <c r="L343" s="136">
        <v>0</v>
      </c>
      <c r="M343" s="136">
        <v>0</v>
      </c>
      <c r="N343" s="136">
        <v>0</v>
      </c>
      <c r="O343" s="136">
        <v>0</v>
      </c>
      <c r="P343" s="136">
        <v>0</v>
      </c>
      <c r="Q343" s="136">
        <v>0</v>
      </c>
      <c r="R343" s="136">
        <v>0</v>
      </c>
      <c r="S343" s="136">
        <v>0</v>
      </c>
      <c r="T343" s="136">
        <v>0</v>
      </c>
      <c r="U343" s="136">
        <v>0</v>
      </c>
      <c r="V343" s="136">
        <v>0</v>
      </c>
      <c r="W343" s="98"/>
      <c r="X343" s="99"/>
      <c r="Y343" s="99"/>
      <c r="Z343" s="98"/>
      <c r="AA343" s="144">
        <f t="shared" si="14"/>
        <v>0</v>
      </c>
      <c r="AC343" s="138"/>
      <c r="AD343" s="138"/>
    </row>
    <row r="344" spans="1:30" ht="15.75" customHeight="1">
      <c r="A344" s="174"/>
      <c r="B344" s="54"/>
      <c r="C344" s="55" t="s">
        <v>1792</v>
      </c>
      <c r="D344" s="60">
        <v>327</v>
      </c>
      <c r="E344" s="136">
        <v>0</v>
      </c>
      <c r="F344" s="136">
        <v>0</v>
      </c>
      <c r="G344" s="136">
        <v>0</v>
      </c>
      <c r="H344" s="136">
        <v>0</v>
      </c>
      <c r="I344" s="136">
        <v>0</v>
      </c>
      <c r="J344" s="134">
        <v>0</v>
      </c>
      <c r="K344" s="136">
        <v>0</v>
      </c>
      <c r="L344" s="136">
        <v>0</v>
      </c>
      <c r="M344" s="136">
        <v>0</v>
      </c>
      <c r="N344" s="136">
        <v>0</v>
      </c>
      <c r="O344" s="136">
        <v>0</v>
      </c>
      <c r="P344" s="136">
        <v>0</v>
      </c>
      <c r="Q344" s="136">
        <v>0</v>
      </c>
      <c r="R344" s="136">
        <v>0</v>
      </c>
      <c r="S344" s="136">
        <v>0</v>
      </c>
      <c r="T344" s="136">
        <v>0</v>
      </c>
      <c r="U344" s="136">
        <v>0</v>
      </c>
      <c r="V344" s="136">
        <v>0</v>
      </c>
      <c r="W344" s="98"/>
      <c r="X344" s="99"/>
      <c r="Y344" s="99"/>
      <c r="Z344" s="98"/>
      <c r="AA344" s="144">
        <f t="shared" si="14"/>
        <v>0</v>
      </c>
      <c r="AC344" s="138"/>
      <c r="AD344" s="138"/>
    </row>
    <row r="345" spans="1:30" ht="15.75" customHeight="1">
      <c r="A345" s="174"/>
      <c r="B345" s="54"/>
      <c r="C345" s="55" t="s">
        <v>1793</v>
      </c>
      <c r="D345" s="60">
        <v>328</v>
      </c>
      <c r="E345" s="136">
        <v>0</v>
      </c>
      <c r="F345" s="136">
        <v>0</v>
      </c>
      <c r="G345" s="136">
        <v>0</v>
      </c>
      <c r="H345" s="136">
        <v>0</v>
      </c>
      <c r="I345" s="136">
        <v>0</v>
      </c>
      <c r="J345" s="134">
        <v>0</v>
      </c>
      <c r="K345" s="136">
        <v>0</v>
      </c>
      <c r="L345" s="136">
        <v>0</v>
      </c>
      <c r="M345" s="136">
        <v>0</v>
      </c>
      <c r="N345" s="136">
        <v>0</v>
      </c>
      <c r="O345" s="136">
        <v>0</v>
      </c>
      <c r="P345" s="136">
        <v>0</v>
      </c>
      <c r="Q345" s="136">
        <v>0</v>
      </c>
      <c r="R345" s="136">
        <v>0</v>
      </c>
      <c r="S345" s="136">
        <v>0</v>
      </c>
      <c r="T345" s="136">
        <v>0</v>
      </c>
      <c r="U345" s="136">
        <v>0</v>
      </c>
      <c r="V345" s="136">
        <v>0</v>
      </c>
      <c r="W345" s="98"/>
      <c r="X345" s="99"/>
      <c r="Y345" s="99"/>
      <c r="Z345" s="98"/>
      <c r="AA345" s="144">
        <f t="shared" si="14"/>
        <v>0</v>
      </c>
      <c r="AC345" s="138"/>
      <c r="AD345" s="138"/>
    </row>
    <row r="346" spans="1:30" ht="15.75" customHeight="1">
      <c r="A346" s="174"/>
      <c r="B346" s="54"/>
      <c r="C346" s="55" t="s">
        <v>60</v>
      </c>
      <c r="D346" s="60">
        <v>329</v>
      </c>
      <c r="E346" s="136">
        <v>0</v>
      </c>
      <c r="F346" s="136">
        <v>0</v>
      </c>
      <c r="G346" s="136">
        <v>0</v>
      </c>
      <c r="H346" s="136">
        <v>0</v>
      </c>
      <c r="I346" s="136">
        <v>0</v>
      </c>
      <c r="J346" s="134">
        <v>0</v>
      </c>
      <c r="K346" s="136">
        <v>0</v>
      </c>
      <c r="L346" s="136">
        <v>0</v>
      </c>
      <c r="M346" s="136">
        <v>0</v>
      </c>
      <c r="N346" s="136">
        <v>0</v>
      </c>
      <c r="O346" s="136">
        <v>0</v>
      </c>
      <c r="P346" s="136">
        <v>0</v>
      </c>
      <c r="Q346" s="136">
        <v>0</v>
      </c>
      <c r="R346" s="136">
        <v>0</v>
      </c>
      <c r="S346" s="136">
        <v>0</v>
      </c>
      <c r="T346" s="136">
        <v>0</v>
      </c>
      <c r="U346" s="136">
        <v>0</v>
      </c>
      <c r="V346" s="136">
        <v>0</v>
      </c>
      <c r="W346" s="98"/>
      <c r="X346" s="99"/>
      <c r="Y346" s="99"/>
      <c r="Z346" s="98"/>
      <c r="AA346" s="144">
        <f t="shared" si="14"/>
        <v>0</v>
      </c>
      <c r="AC346" s="138"/>
      <c r="AD346" s="138"/>
    </row>
    <row r="347" spans="1:30" ht="15.75" customHeight="1">
      <c r="A347" s="175"/>
      <c r="B347" s="54"/>
      <c r="C347" s="55" t="s">
        <v>64</v>
      </c>
      <c r="D347" s="60">
        <v>330</v>
      </c>
      <c r="E347" s="136">
        <v>0</v>
      </c>
      <c r="F347" s="136">
        <v>0</v>
      </c>
      <c r="G347" s="136">
        <v>0</v>
      </c>
      <c r="H347" s="136">
        <v>0</v>
      </c>
      <c r="I347" s="136">
        <v>0</v>
      </c>
      <c r="J347" s="134">
        <v>0</v>
      </c>
      <c r="K347" s="136">
        <v>0</v>
      </c>
      <c r="L347" s="136">
        <v>0</v>
      </c>
      <c r="M347" s="136">
        <v>0</v>
      </c>
      <c r="N347" s="136">
        <v>0</v>
      </c>
      <c r="O347" s="136">
        <v>0</v>
      </c>
      <c r="P347" s="135"/>
      <c r="Q347" s="135"/>
      <c r="R347" s="135"/>
      <c r="S347" s="135"/>
      <c r="T347" s="135"/>
      <c r="U347" s="135"/>
      <c r="V347" s="135"/>
      <c r="W347" s="98"/>
      <c r="X347" s="99"/>
      <c r="Y347" s="99"/>
      <c r="Z347" s="98"/>
      <c r="AA347" s="144">
        <f t="shared" si="14"/>
        <v>0</v>
      </c>
      <c r="AC347" s="138"/>
      <c r="AD347" s="138"/>
    </row>
    <row r="348" spans="1:30" ht="15.75" customHeight="1">
      <c r="A348" s="173" t="s">
        <v>2181</v>
      </c>
      <c r="B348" s="52"/>
      <c r="C348" s="57" t="s">
        <v>2223</v>
      </c>
      <c r="D348" s="60">
        <v>331</v>
      </c>
      <c r="E348" s="130">
        <v>62.60467895</v>
      </c>
      <c r="F348" s="130">
        <v>0</v>
      </c>
      <c r="G348" s="130">
        <v>0</v>
      </c>
      <c r="H348" s="130">
        <v>2.4713791899999999</v>
      </c>
      <c r="I348" s="130">
        <v>2.4713791899999999</v>
      </c>
      <c r="J348" s="131"/>
      <c r="K348" s="130">
        <v>0</v>
      </c>
      <c r="L348" s="130">
        <v>0</v>
      </c>
      <c r="M348" s="130">
        <v>7.1054273576010019E-15</v>
      </c>
      <c r="N348" s="130">
        <v>2.7755575615628914E-17</v>
      </c>
      <c r="O348" s="130">
        <v>60.13329976</v>
      </c>
      <c r="P348" s="130">
        <v>60.13329976</v>
      </c>
      <c r="Q348" s="130">
        <v>0</v>
      </c>
      <c r="R348" s="130">
        <v>0</v>
      </c>
      <c r="S348" s="130">
        <v>18</v>
      </c>
      <c r="T348" s="130">
        <v>18</v>
      </c>
      <c r="U348" s="130">
        <v>0</v>
      </c>
      <c r="V348" s="130">
        <v>0</v>
      </c>
      <c r="W348" s="110">
        <v>0</v>
      </c>
      <c r="X348" s="110">
        <v>0</v>
      </c>
      <c r="Y348" s="110">
        <v>0</v>
      </c>
      <c r="Z348" s="110">
        <v>0</v>
      </c>
      <c r="AA348" s="144">
        <f t="shared" si="14"/>
        <v>2.4713791900000004</v>
      </c>
      <c r="AC348" s="138"/>
      <c r="AD348" s="138"/>
    </row>
    <row r="349" spans="1:30" ht="15.75" customHeight="1">
      <c r="A349" s="174"/>
      <c r="B349" s="54"/>
      <c r="C349" s="55" t="s">
        <v>29</v>
      </c>
      <c r="D349" s="60">
        <v>332</v>
      </c>
      <c r="E349" s="130">
        <v>61.129553309999999</v>
      </c>
      <c r="F349" s="130">
        <v>0</v>
      </c>
      <c r="G349" s="130">
        <v>0</v>
      </c>
      <c r="H349" s="130">
        <v>2.1948512199999999</v>
      </c>
      <c r="I349" s="130">
        <v>2.1948512199999999</v>
      </c>
      <c r="J349" s="131"/>
      <c r="K349" s="130">
        <v>0</v>
      </c>
      <c r="L349" s="130">
        <v>0</v>
      </c>
      <c r="M349" s="130">
        <v>7.0776717819853729E-15</v>
      </c>
      <c r="N349" s="130">
        <v>0</v>
      </c>
      <c r="O349" s="130">
        <v>58.934702090000002</v>
      </c>
      <c r="P349" s="130">
        <v>58.934702090000002</v>
      </c>
      <c r="Q349" s="130">
        <v>0</v>
      </c>
      <c r="R349" s="130">
        <v>0</v>
      </c>
      <c r="S349" s="130">
        <v>16</v>
      </c>
      <c r="T349" s="130">
        <v>16</v>
      </c>
      <c r="U349" s="130">
        <v>0</v>
      </c>
      <c r="V349" s="130">
        <v>0</v>
      </c>
      <c r="W349" s="98"/>
      <c r="X349" s="108"/>
      <c r="Y349" s="108"/>
      <c r="Z349" s="109"/>
      <c r="AA349" s="144">
        <f t="shared" si="14"/>
        <v>2.1948512199999968</v>
      </c>
      <c r="AC349" s="138"/>
      <c r="AD349" s="138"/>
    </row>
    <row r="350" spans="1:30" ht="15.75" customHeight="1">
      <c r="A350" s="174"/>
      <c r="B350" s="54"/>
      <c r="C350" s="56" t="s">
        <v>57</v>
      </c>
      <c r="D350" s="60">
        <v>333</v>
      </c>
      <c r="E350" s="136">
        <v>0</v>
      </c>
      <c r="F350" s="136">
        <v>0</v>
      </c>
      <c r="G350" s="136">
        <v>0</v>
      </c>
      <c r="H350" s="136">
        <v>0</v>
      </c>
      <c r="I350" s="136">
        <v>0</v>
      </c>
      <c r="J350" s="133"/>
      <c r="K350" s="136">
        <v>0</v>
      </c>
      <c r="L350" s="136">
        <v>0</v>
      </c>
      <c r="M350" s="136">
        <v>0</v>
      </c>
      <c r="N350" s="136">
        <v>0</v>
      </c>
      <c r="O350" s="136">
        <v>0</v>
      </c>
      <c r="P350" s="136">
        <v>0</v>
      </c>
      <c r="Q350" s="136">
        <v>0</v>
      </c>
      <c r="R350" s="136">
        <v>0</v>
      </c>
      <c r="S350" s="136">
        <v>0</v>
      </c>
      <c r="T350" s="136">
        <v>0</v>
      </c>
      <c r="U350" s="136">
        <v>0</v>
      </c>
      <c r="V350" s="136">
        <v>0</v>
      </c>
      <c r="W350" s="98"/>
      <c r="X350" s="100"/>
      <c r="Y350" s="100"/>
      <c r="Z350" s="109"/>
      <c r="AA350" s="144">
        <f t="shared" si="14"/>
        <v>0</v>
      </c>
      <c r="AC350" s="138"/>
      <c r="AD350" s="138"/>
    </row>
    <row r="351" spans="1:30" ht="15.75" customHeight="1">
      <c r="A351" s="174"/>
      <c r="B351" s="54"/>
      <c r="C351" s="56" t="s">
        <v>58</v>
      </c>
      <c r="D351" s="60">
        <v>334</v>
      </c>
      <c r="E351" s="136">
        <v>46.94828201</v>
      </c>
      <c r="F351" s="136">
        <v>0</v>
      </c>
      <c r="G351" s="136">
        <v>0</v>
      </c>
      <c r="H351" s="136">
        <v>1.9699692200000001</v>
      </c>
      <c r="I351" s="136">
        <v>1.9699692200000001</v>
      </c>
      <c r="J351" s="133"/>
      <c r="K351" s="136">
        <v>0</v>
      </c>
      <c r="L351" s="136">
        <v>0</v>
      </c>
      <c r="M351" s="136">
        <v>4.4408920985006262E-15</v>
      </c>
      <c r="N351" s="136">
        <v>0</v>
      </c>
      <c r="O351" s="136">
        <v>44.978312790000004</v>
      </c>
      <c r="P351" s="136">
        <v>44.978312790000004</v>
      </c>
      <c r="Q351" s="136">
        <v>0</v>
      </c>
      <c r="R351" s="136">
        <v>0</v>
      </c>
      <c r="S351" s="136">
        <v>11</v>
      </c>
      <c r="T351" s="136">
        <v>11</v>
      </c>
      <c r="U351" s="136">
        <v>0</v>
      </c>
      <c r="V351" s="136">
        <v>0</v>
      </c>
      <c r="W351" s="98"/>
      <c r="X351" s="100"/>
      <c r="Y351" s="100"/>
      <c r="Z351" s="109"/>
      <c r="AA351" s="144">
        <f t="shared" si="14"/>
        <v>1.9699692199999959</v>
      </c>
      <c r="AC351" s="138"/>
      <c r="AD351" s="138"/>
    </row>
    <row r="352" spans="1:30" ht="15.75" customHeight="1">
      <c r="A352" s="174"/>
      <c r="B352" s="54"/>
      <c r="C352" s="56" t="s">
        <v>59</v>
      </c>
      <c r="D352" s="60">
        <v>335</v>
      </c>
      <c r="E352" s="136">
        <v>14.181271299999999</v>
      </c>
      <c r="F352" s="136">
        <v>0</v>
      </c>
      <c r="G352" s="136">
        <v>0</v>
      </c>
      <c r="H352" s="136">
        <v>0.224882</v>
      </c>
      <c r="I352" s="136">
        <v>0.224882</v>
      </c>
      <c r="J352" s="133"/>
      <c r="K352" s="136">
        <v>0</v>
      </c>
      <c r="L352" s="136">
        <v>0</v>
      </c>
      <c r="M352" s="136">
        <v>2.6367796834847468E-15</v>
      </c>
      <c r="N352" s="136">
        <v>0</v>
      </c>
      <c r="O352" s="136">
        <v>13.956389300000001</v>
      </c>
      <c r="P352" s="136">
        <v>13.956389300000001</v>
      </c>
      <c r="Q352" s="136">
        <v>0</v>
      </c>
      <c r="R352" s="136">
        <v>0</v>
      </c>
      <c r="S352" s="136">
        <v>5</v>
      </c>
      <c r="T352" s="136">
        <v>5</v>
      </c>
      <c r="U352" s="136">
        <v>0</v>
      </c>
      <c r="V352" s="136">
        <v>0</v>
      </c>
      <c r="W352" s="98"/>
      <c r="X352" s="100"/>
      <c r="Y352" s="100"/>
      <c r="Z352" s="109"/>
      <c r="AA352" s="144">
        <f t="shared" si="14"/>
        <v>0.22488199999999736</v>
      </c>
      <c r="AC352" s="138"/>
      <c r="AD352" s="138"/>
    </row>
    <row r="353" spans="1:30" ht="15.75" customHeight="1">
      <c r="A353" s="174"/>
      <c r="B353" s="54"/>
      <c r="C353" s="55" t="s">
        <v>2177</v>
      </c>
      <c r="D353" s="60">
        <v>336</v>
      </c>
      <c r="E353" s="136">
        <v>0</v>
      </c>
      <c r="F353" s="136">
        <v>0</v>
      </c>
      <c r="G353" s="136">
        <v>0</v>
      </c>
      <c r="H353" s="136">
        <v>0</v>
      </c>
      <c r="I353" s="136">
        <v>0</v>
      </c>
      <c r="J353" s="134">
        <v>0</v>
      </c>
      <c r="K353" s="136">
        <v>0</v>
      </c>
      <c r="L353" s="136">
        <v>0</v>
      </c>
      <c r="M353" s="136">
        <v>0</v>
      </c>
      <c r="N353" s="136">
        <v>0</v>
      </c>
      <c r="O353" s="136">
        <v>0</v>
      </c>
      <c r="P353" s="136">
        <v>0</v>
      </c>
      <c r="Q353" s="136">
        <v>0</v>
      </c>
      <c r="R353" s="136">
        <v>0</v>
      </c>
      <c r="S353" s="136">
        <v>0</v>
      </c>
      <c r="T353" s="136">
        <v>0</v>
      </c>
      <c r="U353" s="136">
        <v>0</v>
      </c>
      <c r="V353" s="136">
        <v>0</v>
      </c>
      <c r="W353" s="98"/>
      <c r="X353" s="99"/>
      <c r="Y353" s="99"/>
      <c r="Z353" s="98"/>
      <c r="AA353" s="144">
        <f t="shared" si="14"/>
        <v>0</v>
      </c>
      <c r="AC353" s="138"/>
      <c r="AD353" s="138"/>
    </row>
    <row r="354" spans="1:30" ht="15.75" customHeight="1">
      <c r="A354" s="174"/>
      <c r="B354" s="54"/>
      <c r="C354" s="55" t="s">
        <v>1792</v>
      </c>
      <c r="D354" s="60">
        <v>337</v>
      </c>
      <c r="E354" s="136">
        <v>0.30986656000000001</v>
      </c>
      <c r="F354" s="136">
        <v>0</v>
      </c>
      <c r="G354" s="136">
        <v>0</v>
      </c>
      <c r="H354" s="136">
        <v>0.14487137999999999</v>
      </c>
      <c r="I354" s="136">
        <v>0.14487137999999999</v>
      </c>
      <c r="J354" s="134">
        <v>0</v>
      </c>
      <c r="K354" s="136">
        <v>0</v>
      </c>
      <c r="L354" s="136">
        <v>0</v>
      </c>
      <c r="M354" s="136">
        <v>0</v>
      </c>
      <c r="N354" s="136">
        <v>2.7755575615628914E-17</v>
      </c>
      <c r="O354" s="136">
        <v>0.16499517999999999</v>
      </c>
      <c r="P354" s="136">
        <v>0.16499517999999999</v>
      </c>
      <c r="Q354" s="136">
        <v>0</v>
      </c>
      <c r="R354" s="136">
        <v>0</v>
      </c>
      <c r="S354" s="136">
        <v>1</v>
      </c>
      <c r="T354" s="136">
        <v>1</v>
      </c>
      <c r="U354" s="136">
        <v>0</v>
      </c>
      <c r="V354" s="136">
        <v>0</v>
      </c>
      <c r="W354" s="98"/>
      <c r="X354" s="99"/>
      <c r="Y354" s="99"/>
      <c r="Z354" s="98"/>
      <c r="AA354" s="144">
        <f t="shared" si="14"/>
        <v>0.14487138000000002</v>
      </c>
      <c r="AC354" s="138"/>
      <c r="AD354" s="138"/>
    </row>
    <row r="355" spans="1:30" ht="15.75" customHeight="1">
      <c r="A355" s="174"/>
      <c r="B355" s="54"/>
      <c r="C355" s="55" t="s">
        <v>1793</v>
      </c>
      <c r="D355" s="60">
        <v>338</v>
      </c>
      <c r="E355" s="136">
        <v>1.16525908</v>
      </c>
      <c r="F355" s="136">
        <v>0</v>
      </c>
      <c r="G355" s="136">
        <v>0</v>
      </c>
      <c r="H355" s="136">
        <v>0.13165658999999999</v>
      </c>
      <c r="I355" s="136">
        <v>0.13165658999999999</v>
      </c>
      <c r="J355" s="134">
        <v>0</v>
      </c>
      <c r="K355" s="136">
        <v>0</v>
      </c>
      <c r="L355" s="136">
        <v>0</v>
      </c>
      <c r="M355" s="136">
        <v>2.7755575615628914E-17</v>
      </c>
      <c r="N355" s="136">
        <v>0</v>
      </c>
      <c r="O355" s="136">
        <v>1.03360249</v>
      </c>
      <c r="P355" s="136">
        <v>1.03360249</v>
      </c>
      <c r="Q355" s="136">
        <v>0</v>
      </c>
      <c r="R355" s="136">
        <v>0</v>
      </c>
      <c r="S355" s="136">
        <v>1</v>
      </c>
      <c r="T355" s="136">
        <v>1</v>
      </c>
      <c r="U355" s="136">
        <v>0</v>
      </c>
      <c r="V355" s="136">
        <v>0</v>
      </c>
      <c r="W355" s="98"/>
      <c r="X355" s="99"/>
      <c r="Y355" s="99"/>
      <c r="Z355" s="98"/>
      <c r="AA355" s="144">
        <f t="shared" si="14"/>
        <v>0.13165658999999996</v>
      </c>
      <c r="AC355" s="138"/>
      <c r="AD355" s="138"/>
    </row>
    <row r="356" spans="1:30" ht="15.75" customHeight="1">
      <c r="A356" s="174"/>
      <c r="B356" s="54"/>
      <c r="C356" s="55" t="s">
        <v>60</v>
      </c>
      <c r="D356" s="60">
        <v>339</v>
      </c>
      <c r="E356" s="136">
        <v>0</v>
      </c>
      <c r="F356" s="136">
        <v>0</v>
      </c>
      <c r="G356" s="136">
        <v>0</v>
      </c>
      <c r="H356" s="136">
        <v>0</v>
      </c>
      <c r="I356" s="136">
        <v>0</v>
      </c>
      <c r="J356" s="134">
        <v>0</v>
      </c>
      <c r="K356" s="136">
        <v>0</v>
      </c>
      <c r="L356" s="136">
        <v>0</v>
      </c>
      <c r="M356" s="136">
        <v>0</v>
      </c>
      <c r="N356" s="136">
        <v>0</v>
      </c>
      <c r="O356" s="136">
        <v>0</v>
      </c>
      <c r="P356" s="136">
        <v>0</v>
      </c>
      <c r="Q356" s="136">
        <v>0</v>
      </c>
      <c r="R356" s="136">
        <v>0</v>
      </c>
      <c r="S356" s="136">
        <v>0</v>
      </c>
      <c r="T356" s="136">
        <v>0</v>
      </c>
      <c r="U356" s="136">
        <v>0</v>
      </c>
      <c r="V356" s="136">
        <v>0</v>
      </c>
      <c r="W356" s="98"/>
      <c r="X356" s="99"/>
      <c r="Y356" s="99"/>
      <c r="Z356" s="98"/>
      <c r="AA356" s="144">
        <f t="shared" si="14"/>
        <v>0</v>
      </c>
      <c r="AC356" s="138"/>
      <c r="AD356" s="138"/>
    </row>
    <row r="357" spans="1:30" ht="15.75" customHeight="1">
      <c r="A357" s="175"/>
      <c r="B357" s="54"/>
      <c r="C357" s="55" t="s">
        <v>64</v>
      </c>
      <c r="D357" s="60">
        <v>340</v>
      </c>
      <c r="E357" s="136">
        <v>0.75996842855000002</v>
      </c>
      <c r="F357" s="136">
        <v>0</v>
      </c>
      <c r="G357" s="136">
        <v>0</v>
      </c>
      <c r="H357" s="136">
        <v>0</v>
      </c>
      <c r="I357" s="136">
        <v>0</v>
      </c>
      <c r="J357" s="134">
        <v>0</v>
      </c>
      <c r="K357" s="136">
        <v>0</v>
      </c>
      <c r="L357" s="136">
        <v>0</v>
      </c>
      <c r="M357" s="136">
        <v>0</v>
      </c>
      <c r="N357" s="136">
        <v>7.8784769600000026E-2</v>
      </c>
      <c r="O357" s="136">
        <v>0.68118365894999999</v>
      </c>
      <c r="P357" s="135"/>
      <c r="Q357" s="135"/>
      <c r="R357" s="135"/>
      <c r="S357" s="135"/>
      <c r="T357" s="135"/>
      <c r="U357" s="135"/>
      <c r="V357" s="135"/>
      <c r="W357" s="98"/>
      <c r="X357" s="99"/>
      <c r="Y357" s="99"/>
      <c r="Z357" s="98"/>
      <c r="AA357" s="144">
        <f t="shared" si="14"/>
        <v>7.8784769600000026E-2</v>
      </c>
      <c r="AC357" s="138"/>
      <c r="AD357" s="138"/>
    </row>
    <row r="358" spans="1:30" ht="15.75" customHeight="1">
      <c r="A358" s="173" t="s">
        <v>2181</v>
      </c>
      <c r="B358" s="52"/>
      <c r="C358" s="57" t="s">
        <v>2187</v>
      </c>
      <c r="D358" s="60">
        <v>341</v>
      </c>
      <c r="E358" s="130">
        <v>727131.62355268979</v>
      </c>
      <c r="F358" s="130">
        <v>63692.561221270007</v>
      </c>
      <c r="G358" s="130">
        <v>63692.56122127</v>
      </c>
      <c r="H358" s="130">
        <v>37219.275033940015</v>
      </c>
      <c r="I358" s="130">
        <v>37218.309242759999</v>
      </c>
      <c r="J358" s="131"/>
      <c r="K358" s="130">
        <v>0</v>
      </c>
      <c r="L358" s="130">
        <v>0</v>
      </c>
      <c r="M358" s="130">
        <v>1888.5583429504256</v>
      </c>
      <c r="N358" s="130">
        <v>1877.1635097099249</v>
      </c>
      <c r="O358" s="130">
        <v>753613.99328114011</v>
      </c>
      <c r="P358" s="130">
        <v>753613.99328113021</v>
      </c>
      <c r="Q358" s="130">
        <v>19383.212981429991</v>
      </c>
      <c r="R358" s="130">
        <v>19383.212981429991</v>
      </c>
      <c r="S358" s="130">
        <v>122793</v>
      </c>
      <c r="T358" s="130">
        <v>122793</v>
      </c>
      <c r="U358" s="130">
        <v>3305</v>
      </c>
      <c r="V358" s="130">
        <v>3305</v>
      </c>
      <c r="W358" s="110">
        <v>19.965626007254237</v>
      </c>
      <c r="X358" s="110">
        <v>19.88108014771581</v>
      </c>
      <c r="Y358" s="110">
        <v>19.88108014771581</v>
      </c>
      <c r="Z358" s="110">
        <v>0</v>
      </c>
      <c r="AA358" s="144">
        <f t="shared" si="14"/>
        <v>-26482.369728450314</v>
      </c>
      <c r="AC358" s="138"/>
      <c r="AD358" s="138"/>
    </row>
    <row r="359" spans="1:30" ht="15.75" customHeight="1">
      <c r="A359" s="174"/>
      <c r="B359" s="54"/>
      <c r="C359" s="55" t="s">
        <v>29</v>
      </c>
      <c r="D359" s="60">
        <v>342</v>
      </c>
      <c r="E359" s="130">
        <v>725668.68377516977</v>
      </c>
      <c r="F359" s="130">
        <v>63692.561221270007</v>
      </c>
      <c r="G359" s="130">
        <v>63692.56122127</v>
      </c>
      <c r="H359" s="130">
        <v>37148.548863640019</v>
      </c>
      <c r="I359" s="130">
        <v>37147.583072460002</v>
      </c>
      <c r="J359" s="131"/>
      <c r="K359" s="130">
        <v>0</v>
      </c>
      <c r="L359" s="130">
        <v>0</v>
      </c>
      <c r="M359" s="130">
        <v>1734.8674011704254</v>
      </c>
      <c r="N359" s="130">
        <v>1737.805282579925</v>
      </c>
      <c r="O359" s="130">
        <v>752209.75825139019</v>
      </c>
      <c r="P359" s="130">
        <v>752209.75825138029</v>
      </c>
      <c r="Q359" s="130">
        <v>19337.040482529996</v>
      </c>
      <c r="R359" s="130">
        <v>19337.040482529996</v>
      </c>
      <c r="S359" s="130">
        <v>122455</v>
      </c>
      <c r="T359" s="130">
        <v>122455</v>
      </c>
      <c r="U359" s="130">
        <v>3295</v>
      </c>
      <c r="V359" s="130">
        <v>3295</v>
      </c>
      <c r="W359" s="98"/>
      <c r="X359" s="108"/>
      <c r="Y359" s="108"/>
      <c r="Z359" s="109"/>
      <c r="AA359" s="144">
        <f t="shared" si="14"/>
        <v>-26541.074476220412</v>
      </c>
      <c r="AC359" s="138"/>
      <c r="AD359" s="138"/>
    </row>
    <row r="360" spans="1:30" ht="15.75" customHeight="1">
      <c r="A360" s="174"/>
      <c r="B360" s="54"/>
      <c r="C360" s="56" t="s">
        <v>57</v>
      </c>
      <c r="D360" s="60">
        <v>343</v>
      </c>
      <c r="E360" s="136">
        <v>108493.60798268992</v>
      </c>
      <c r="F360" s="136">
        <v>16951.842952979998</v>
      </c>
      <c r="G360" s="136">
        <v>16951.842952979998</v>
      </c>
      <c r="H360" s="136">
        <v>10998.183971860006</v>
      </c>
      <c r="I360" s="136">
        <v>10998.183971860006</v>
      </c>
      <c r="J360" s="133"/>
      <c r="K360" s="136">
        <v>0</v>
      </c>
      <c r="L360" s="136">
        <v>0</v>
      </c>
      <c r="M360" s="136">
        <v>131.48871514999999</v>
      </c>
      <c r="N360" s="136">
        <v>1548.5247443999251</v>
      </c>
      <c r="O360" s="136">
        <v>113030.23093455998</v>
      </c>
      <c r="P360" s="136">
        <v>113030.23093455</v>
      </c>
      <c r="Q360" s="136">
        <v>3132.2062917300004</v>
      </c>
      <c r="R360" s="136">
        <v>3132.2062917300004</v>
      </c>
      <c r="S360" s="136">
        <v>30532</v>
      </c>
      <c r="T360" s="136">
        <v>30532</v>
      </c>
      <c r="U360" s="136">
        <v>648</v>
      </c>
      <c r="V360" s="136">
        <v>648</v>
      </c>
      <c r="W360" s="98"/>
      <c r="X360" s="100"/>
      <c r="Y360" s="100"/>
      <c r="Z360" s="109"/>
      <c r="AA360" s="144">
        <f t="shared" si="14"/>
        <v>-4536.6229518700566</v>
      </c>
      <c r="AC360" s="138"/>
      <c r="AD360" s="138"/>
    </row>
    <row r="361" spans="1:30" ht="15.75" customHeight="1">
      <c r="A361" s="174"/>
      <c r="B361" s="54"/>
      <c r="C361" s="56" t="s">
        <v>58</v>
      </c>
      <c r="D361" s="60">
        <v>344</v>
      </c>
      <c r="E361" s="136">
        <v>617148.60315171978</v>
      </c>
      <c r="F361" s="136">
        <v>46739.318268290008</v>
      </c>
      <c r="G361" s="136">
        <v>46739.318268290001</v>
      </c>
      <c r="H361" s="136">
        <v>26147.27989178001</v>
      </c>
      <c r="I361" s="136">
        <v>26146.314100600001</v>
      </c>
      <c r="J361" s="133"/>
      <c r="K361" s="136">
        <v>0</v>
      </c>
      <c r="L361" s="136">
        <v>0</v>
      </c>
      <c r="M361" s="136">
        <v>1600.9786860204254</v>
      </c>
      <c r="N361" s="136">
        <v>189.28053817999998</v>
      </c>
      <c r="O361" s="136">
        <v>639152.33967607026</v>
      </c>
      <c r="P361" s="136">
        <v>639152.33967607026</v>
      </c>
      <c r="Q361" s="136">
        <v>16204.834190799995</v>
      </c>
      <c r="R361" s="136">
        <v>16204.834190799995</v>
      </c>
      <c r="S361" s="136">
        <v>91920</v>
      </c>
      <c r="T361" s="136">
        <v>91920</v>
      </c>
      <c r="U361" s="136">
        <v>2647</v>
      </c>
      <c r="V361" s="136">
        <v>2647</v>
      </c>
      <c r="W361" s="98"/>
      <c r="X361" s="100"/>
      <c r="Y361" s="100"/>
      <c r="Z361" s="109"/>
      <c r="AA361" s="144">
        <f t="shared" si="14"/>
        <v>-22003.736524350476</v>
      </c>
      <c r="AC361" s="138"/>
      <c r="AD361" s="138"/>
    </row>
    <row r="362" spans="1:30" ht="15.75" customHeight="1">
      <c r="A362" s="174"/>
      <c r="B362" s="54"/>
      <c r="C362" s="56" t="s">
        <v>59</v>
      </c>
      <c r="D362" s="60">
        <v>345</v>
      </c>
      <c r="E362" s="136">
        <v>26.472640760000001</v>
      </c>
      <c r="F362" s="136">
        <v>1.4</v>
      </c>
      <c r="G362" s="136">
        <v>1.4</v>
      </c>
      <c r="H362" s="136">
        <v>3.085</v>
      </c>
      <c r="I362" s="136">
        <v>3.085</v>
      </c>
      <c r="J362" s="133"/>
      <c r="K362" s="136">
        <v>0</v>
      </c>
      <c r="L362" s="136">
        <v>0</v>
      </c>
      <c r="M362" s="136">
        <v>2.4000000000000021</v>
      </c>
      <c r="N362" s="136">
        <v>0</v>
      </c>
      <c r="O362" s="136">
        <v>27.187640760000001</v>
      </c>
      <c r="P362" s="136">
        <v>27.187640760000001</v>
      </c>
      <c r="Q362" s="136">
        <v>0</v>
      </c>
      <c r="R362" s="136">
        <v>0</v>
      </c>
      <c r="S362" s="136">
        <v>3</v>
      </c>
      <c r="T362" s="136">
        <v>3</v>
      </c>
      <c r="U362" s="136">
        <v>0</v>
      </c>
      <c r="V362" s="136">
        <v>0</v>
      </c>
      <c r="W362" s="98"/>
      <c r="X362" s="100"/>
      <c r="Y362" s="100"/>
      <c r="Z362" s="109"/>
      <c r="AA362" s="144">
        <f t="shared" si="14"/>
        <v>-0.71499999999999986</v>
      </c>
      <c r="AC362" s="138"/>
      <c r="AD362" s="138"/>
    </row>
    <row r="363" spans="1:30" ht="15.75" customHeight="1">
      <c r="A363" s="174"/>
      <c r="B363" s="54"/>
      <c r="C363" s="55" t="s">
        <v>2177</v>
      </c>
      <c r="D363" s="60">
        <v>346</v>
      </c>
      <c r="E363" s="136">
        <v>501.73466565999996</v>
      </c>
      <c r="F363" s="136">
        <v>0</v>
      </c>
      <c r="G363" s="136">
        <v>0</v>
      </c>
      <c r="H363" s="136">
        <v>34.357011720000003</v>
      </c>
      <c r="I363" s="136">
        <v>34.357011720000003</v>
      </c>
      <c r="J363" s="134">
        <v>0</v>
      </c>
      <c r="K363" s="136">
        <v>0</v>
      </c>
      <c r="L363" s="136">
        <v>0</v>
      </c>
      <c r="M363" s="136">
        <v>79.90465248000001</v>
      </c>
      <c r="N363" s="136">
        <v>102.17925093000001</v>
      </c>
      <c r="O363" s="136">
        <v>445.10305548999992</v>
      </c>
      <c r="P363" s="136">
        <v>445.10305548999997</v>
      </c>
      <c r="Q363" s="136">
        <v>23.806655209999999</v>
      </c>
      <c r="R363" s="136">
        <v>23.806655209999999</v>
      </c>
      <c r="S363" s="136">
        <v>100</v>
      </c>
      <c r="T363" s="136">
        <v>100</v>
      </c>
      <c r="U363" s="136">
        <v>5</v>
      </c>
      <c r="V363" s="136">
        <v>5</v>
      </c>
      <c r="W363" s="98"/>
      <c r="X363" s="99"/>
      <c r="Y363" s="99"/>
      <c r="Z363" s="98"/>
      <c r="AA363" s="144">
        <f t="shared" si="14"/>
        <v>56.631610170000044</v>
      </c>
      <c r="AC363" s="138"/>
      <c r="AD363" s="138"/>
    </row>
    <row r="364" spans="1:30" ht="15.75" customHeight="1">
      <c r="A364" s="174"/>
      <c r="B364" s="54"/>
      <c r="C364" s="55" t="s">
        <v>1792</v>
      </c>
      <c r="D364" s="60">
        <v>347</v>
      </c>
      <c r="E364" s="136">
        <v>115.31277402000001</v>
      </c>
      <c r="F364" s="136">
        <v>0</v>
      </c>
      <c r="G364" s="136">
        <v>0</v>
      </c>
      <c r="H364" s="136">
        <v>10.2770189</v>
      </c>
      <c r="I364" s="136">
        <v>10.2770189</v>
      </c>
      <c r="J364" s="134">
        <v>0</v>
      </c>
      <c r="K364" s="136">
        <v>0</v>
      </c>
      <c r="L364" s="136">
        <v>0</v>
      </c>
      <c r="M364" s="136">
        <v>30.107313100000006</v>
      </c>
      <c r="N364" s="136">
        <v>2.6844478700000001</v>
      </c>
      <c r="O364" s="136">
        <v>132.45862034999999</v>
      </c>
      <c r="P364" s="136">
        <v>132.45862034999999</v>
      </c>
      <c r="Q364" s="136">
        <v>9.9999666300000012</v>
      </c>
      <c r="R364" s="136">
        <v>9.9999666300000012</v>
      </c>
      <c r="S364" s="136">
        <v>31</v>
      </c>
      <c r="T364" s="136">
        <v>31</v>
      </c>
      <c r="U364" s="136">
        <v>1</v>
      </c>
      <c r="V364" s="136">
        <v>1</v>
      </c>
      <c r="W364" s="98"/>
      <c r="X364" s="99"/>
      <c r="Y364" s="99"/>
      <c r="Z364" s="98"/>
      <c r="AA364" s="144">
        <f t="shared" si="14"/>
        <v>-17.145846329999983</v>
      </c>
      <c r="AC364" s="138"/>
      <c r="AD364" s="138"/>
    </row>
    <row r="365" spans="1:30" ht="15.75" customHeight="1">
      <c r="A365" s="174"/>
      <c r="B365" s="54"/>
      <c r="C365" s="55" t="s">
        <v>1793</v>
      </c>
      <c r="D365" s="60">
        <v>348</v>
      </c>
      <c r="E365" s="136">
        <v>276.11262180999995</v>
      </c>
      <c r="F365" s="136">
        <v>0</v>
      </c>
      <c r="G365" s="136">
        <v>0</v>
      </c>
      <c r="H365" s="136">
        <v>10.525619320000001</v>
      </c>
      <c r="I365" s="136">
        <v>10.525619320000001</v>
      </c>
      <c r="J365" s="134">
        <v>0</v>
      </c>
      <c r="K365" s="136">
        <v>0</v>
      </c>
      <c r="L365" s="136">
        <v>0</v>
      </c>
      <c r="M365" s="136">
        <v>2.6844478700000001</v>
      </c>
      <c r="N365" s="136">
        <v>34.494528329999952</v>
      </c>
      <c r="O365" s="136">
        <v>233.77692203000001</v>
      </c>
      <c r="P365" s="136">
        <v>233.77692202999998</v>
      </c>
      <c r="Q365" s="136">
        <v>6.8089273299999995</v>
      </c>
      <c r="R365" s="136">
        <v>6.8089273299999995</v>
      </c>
      <c r="S365" s="136">
        <v>46</v>
      </c>
      <c r="T365" s="136">
        <v>46</v>
      </c>
      <c r="U365" s="136">
        <v>1</v>
      </c>
      <c r="V365" s="136">
        <v>1</v>
      </c>
      <c r="W365" s="98"/>
      <c r="X365" s="99"/>
      <c r="Y365" s="99"/>
      <c r="Z365" s="98"/>
      <c r="AA365" s="144">
        <f t="shared" si="14"/>
        <v>42.335699779999942</v>
      </c>
      <c r="AC365" s="138"/>
      <c r="AD365" s="138"/>
    </row>
    <row r="366" spans="1:30" ht="15.75" customHeight="1">
      <c r="A366" s="174"/>
      <c r="B366" s="54"/>
      <c r="C366" s="55" t="s">
        <v>60</v>
      </c>
      <c r="D366" s="60">
        <v>349</v>
      </c>
      <c r="E366" s="136">
        <v>569.77971603000015</v>
      </c>
      <c r="F366" s="136">
        <v>0</v>
      </c>
      <c r="G366" s="136">
        <v>0</v>
      </c>
      <c r="H366" s="136">
        <v>15.56652036</v>
      </c>
      <c r="I366" s="136">
        <v>15.56652036</v>
      </c>
      <c r="J366" s="134">
        <v>2.3112921200000001</v>
      </c>
      <c r="K366" s="136">
        <v>0</v>
      </c>
      <c r="L366" s="136">
        <v>0</v>
      </c>
      <c r="M366" s="136">
        <v>40.994528330000065</v>
      </c>
      <c r="N366" s="136">
        <v>0</v>
      </c>
      <c r="O366" s="136">
        <v>592.89643188000025</v>
      </c>
      <c r="P366" s="136">
        <v>592.89643188000002</v>
      </c>
      <c r="Q366" s="136">
        <v>5.5569497300000004</v>
      </c>
      <c r="R366" s="136">
        <v>5.5569497300000004</v>
      </c>
      <c r="S366" s="136">
        <v>161</v>
      </c>
      <c r="T366" s="136">
        <v>161</v>
      </c>
      <c r="U366" s="136">
        <v>3</v>
      </c>
      <c r="V366" s="136">
        <v>3</v>
      </c>
      <c r="W366" s="98"/>
      <c r="X366" s="99"/>
      <c r="Y366" s="99"/>
      <c r="Z366" s="98"/>
      <c r="AA366" s="144">
        <f t="shared" si="14"/>
        <v>-23.116715850000105</v>
      </c>
      <c r="AC366" s="138"/>
      <c r="AD366" s="138"/>
    </row>
    <row r="367" spans="1:30" ht="15.75" customHeight="1">
      <c r="A367" s="175"/>
      <c r="B367" s="54"/>
      <c r="C367" s="55" t="s">
        <v>64</v>
      </c>
      <c r="D367" s="60">
        <v>350</v>
      </c>
      <c r="E367" s="136">
        <v>4357.4157838182437</v>
      </c>
      <c r="F367" s="136">
        <v>0</v>
      </c>
      <c r="G367" s="136">
        <v>0</v>
      </c>
      <c r="H367" s="136">
        <v>0</v>
      </c>
      <c r="I367" s="136">
        <v>0</v>
      </c>
      <c r="J367" s="134">
        <v>2.3112921200000001</v>
      </c>
      <c r="K367" s="136">
        <v>0</v>
      </c>
      <c r="L367" s="136">
        <v>0</v>
      </c>
      <c r="M367" s="136">
        <v>263.75267642213339</v>
      </c>
      <c r="N367" s="136">
        <v>120.99039941918554</v>
      </c>
      <c r="O367" s="136">
        <v>4497.8667687011921</v>
      </c>
      <c r="P367" s="135"/>
      <c r="Q367" s="135"/>
      <c r="R367" s="135"/>
      <c r="S367" s="135"/>
      <c r="T367" s="135"/>
      <c r="U367" s="135"/>
      <c r="V367" s="135"/>
      <c r="W367" s="98"/>
      <c r="X367" s="99"/>
      <c r="Y367" s="99"/>
      <c r="Z367" s="98"/>
      <c r="AA367" s="144">
        <f t="shared" si="14"/>
        <v>-140.45098488294843</v>
      </c>
      <c r="AC367" s="138"/>
      <c r="AD367" s="138"/>
    </row>
    <row r="368" spans="1:30" s="85" customFormat="1">
      <c r="A368" s="173" t="s">
        <v>2181</v>
      </c>
      <c r="B368" s="52"/>
      <c r="C368" s="57" t="s">
        <v>2227</v>
      </c>
      <c r="D368" s="60">
        <v>351</v>
      </c>
      <c r="E368" s="130">
        <v>570400.24516727112</v>
      </c>
      <c r="F368" s="130">
        <v>235624.59737019523</v>
      </c>
      <c r="G368" s="130">
        <v>235618.56876509526</v>
      </c>
      <c r="H368" s="130">
        <v>227876.42026727158</v>
      </c>
      <c r="I368" s="130">
        <v>225848.6891204445</v>
      </c>
      <c r="J368" s="131"/>
      <c r="K368" s="130">
        <v>9.5432138054792688</v>
      </c>
      <c r="L368" s="130">
        <v>5.8257791531000169</v>
      </c>
      <c r="M368" s="130">
        <v>1559.1826587900885</v>
      </c>
      <c r="N368" s="130">
        <v>1568.3040853335808</v>
      </c>
      <c r="O368" s="130">
        <v>578143.01827830367</v>
      </c>
      <c r="P368" s="130">
        <v>567335.47926869476</v>
      </c>
      <c r="Q368" s="130">
        <v>0</v>
      </c>
      <c r="R368" s="130">
        <v>0</v>
      </c>
      <c r="S368" s="130">
        <v>410148</v>
      </c>
      <c r="T368" s="130">
        <v>409144</v>
      </c>
      <c r="U368" s="130">
        <v>0</v>
      </c>
      <c r="V368" s="130">
        <v>0</v>
      </c>
      <c r="W368" s="110">
        <v>7.5699917072979961</v>
      </c>
      <c r="X368" s="110">
        <v>18.357083581392782</v>
      </c>
      <c r="Y368" s="110">
        <v>18.325197404782077</v>
      </c>
      <c r="Z368" s="110">
        <v>6.1000000000294481</v>
      </c>
      <c r="AA368" s="144">
        <f t="shared" si="14"/>
        <v>-7742.7731110325549</v>
      </c>
      <c r="AC368" s="138"/>
      <c r="AD368" s="138"/>
    </row>
    <row r="369" spans="1:30" ht="15.75" customHeight="1">
      <c r="A369" s="174"/>
      <c r="B369" s="54"/>
      <c r="C369" s="55" t="s">
        <v>2176</v>
      </c>
      <c r="D369" s="60">
        <v>352</v>
      </c>
      <c r="E369" s="130">
        <v>570195.31682561105</v>
      </c>
      <c r="F369" s="130">
        <v>235624.59737019523</v>
      </c>
      <c r="G369" s="130">
        <v>235618.56876509526</v>
      </c>
      <c r="H369" s="130">
        <v>227853.66142198158</v>
      </c>
      <c r="I369" s="130">
        <v>225825.9302751545</v>
      </c>
      <c r="J369" s="131"/>
      <c r="K369" s="130">
        <v>9.5432138054792688</v>
      </c>
      <c r="L369" s="130">
        <v>5.8257791531000169</v>
      </c>
      <c r="M369" s="130">
        <v>1527.0092942100882</v>
      </c>
      <c r="N369" s="130">
        <v>1567.8007207535807</v>
      </c>
      <c r="O369" s="130">
        <v>577929.17878193362</v>
      </c>
      <c r="P369" s="130">
        <v>567121.63977232471</v>
      </c>
      <c r="Q369" s="130">
        <v>0</v>
      </c>
      <c r="R369" s="130">
        <v>0</v>
      </c>
      <c r="S369" s="130">
        <v>410084</v>
      </c>
      <c r="T369" s="130">
        <v>409080</v>
      </c>
      <c r="U369" s="130">
        <v>0</v>
      </c>
      <c r="V369" s="130">
        <v>0</v>
      </c>
      <c r="W369" s="98"/>
      <c r="X369" s="108"/>
      <c r="Y369" s="108"/>
      <c r="Z369" s="109"/>
      <c r="AA369" s="144">
        <f t="shared" si="14"/>
        <v>-7733.8619563225657</v>
      </c>
      <c r="AC369" s="138"/>
      <c r="AD369" s="138"/>
    </row>
    <row r="370" spans="1:30" ht="15.75" customHeight="1">
      <c r="A370" s="174"/>
      <c r="B370" s="54"/>
      <c r="C370" s="56" t="s">
        <v>57</v>
      </c>
      <c r="D370" s="60">
        <v>353</v>
      </c>
      <c r="E370" s="136">
        <v>419265.54108230723</v>
      </c>
      <c r="F370" s="136">
        <v>198510.33965987523</v>
      </c>
      <c r="G370" s="136">
        <v>198506.08368064524</v>
      </c>
      <c r="H370" s="136">
        <v>191622.03683124017</v>
      </c>
      <c r="I370" s="136">
        <v>189975.78991139447</v>
      </c>
      <c r="J370" s="133"/>
      <c r="K370" s="136">
        <v>6.8500321692845647</v>
      </c>
      <c r="L370" s="136">
        <v>3.2183824595000106</v>
      </c>
      <c r="M370" s="136">
        <v>1216.3703283599998</v>
      </c>
      <c r="N370" s="136">
        <v>418.2669549435966</v>
      </c>
      <c r="O370" s="136">
        <v>426955.57893406856</v>
      </c>
      <c r="P370" s="136">
        <v>421360.41826848564</v>
      </c>
      <c r="Q370" s="136">
        <v>0</v>
      </c>
      <c r="R370" s="136">
        <v>0</v>
      </c>
      <c r="S370" s="136">
        <v>326683</v>
      </c>
      <c r="T370" s="136">
        <v>325926</v>
      </c>
      <c r="U370" s="136">
        <v>0</v>
      </c>
      <c r="V370" s="136">
        <v>0</v>
      </c>
      <c r="W370" s="98"/>
      <c r="X370" s="100"/>
      <c r="Y370" s="100"/>
      <c r="Z370" s="109"/>
      <c r="AA370" s="144">
        <f t="shared" si="14"/>
        <v>-7690.0378517613281</v>
      </c>
      <c r="AC370" s="138"/>
      <c r="AD370" s="138"/>
    </row>
    <row r="371" spans="1:30" ht="15.75" customHeight="1">
      <c r="A371" s="174"/>
      <c r="B371" s="54"/>
      <c r="C371" s="56" t="s">
        <v>58</v>
      </c>
      <c r="D371" s="60">
        <v>354</v>
      </c>
      <c r="E371" s="136">
        <v>150029.87182831377</v>
      </c>
      <c r="F371" s="136">
        <v>37114.257710320002</v>
      </c>
      <c r="G371" s="136">
        <v>37112.485084450003</v>
      </c>
      <c r="H371" s="136">
        <v>36227.41524512141</v>
      </c>
      <c r="I371" s="136">
        <v>35845.931018140014</v>
      </c>
      <c r="J371" s="133"/>
      <c r="K371" s="136">
        <v>2.5241816361947027</v>
      </c>
      <c r="L371" s="136">
        <v>2.6073966936000064</v>
      </c>
      <c r="M371" s="136">
        <v>310.63896585008848</v>
      </c>
      <c r="N371" s="136">
        <v>1129.403129079984</v>
      </c>
      <c r="O371" s="136">
        <v>150097.86691522505</v>
      </c>
      <c r="P371" s="136">
        <v>145273.64357119912</v>
      </c>
      <c r="Q371" s="136">
        <v>0</v>
      </c>
      <c r="R371" s="136">
        <v>0</v>
      </c>
      <c r="S371" s="136">
        <v>83371</v>
      </c>
      <c r="T371" s="136">
        <v>83127</v>
      </c>
      <c r="U371" s="136">
        <v>0</v>
      </c>
      <c r="V371" s="136">
        <v>0</v>
      </c>
      <c r="W371" s="98"/>
      <c r="X371" s="100"/>
      <c r="Y371" s="100"/>
      <c r="Z371" s="109"/>
      <c r="AA371" s="144">
        <f t="shared" si="14"/>
        <v>-67.995086911279941</v>
      </c>
      <c r="AC371" s="138"/>
      <c r="AD371" s="138"/>
    </row>
    <row r="372" spans="1:30" ht="15.75" customHeight="1">
      <c r="A372" s="174"/>
      <c r="B372" s="54"/>
      <c r="C372" s="56" t="s">
        <v>59</v>
      </c>
      <c r="D372" s="60">
        <v>355</v>
      </c>
      <c r="E372" s="136">
        <v>899.90391498999998</v>
      </c>
      <c r="F372" s="136">
        <v>0</v>
      </c>
      <c r="G372" s="136">
        <v>0</v>
      </c>
      <c r="H372" s="136">
        <v>4.2093456200000006</v>
      </c>
      <c r="I372" s="136">
        <v>4.2093456200000006</v>
      </c>
      <c r="J372" s="133"/>
      <c r="K372" s="136">
        <v>0.16900000000000001</v>
      </c>
      <c r="L372" s="136">
        <v>0</v>
      </c>
      <c r="M372" s="136">
        <v>0</v>
      </c>
      <c r="N372" s="136">
        <v>20.130636729999999</v>
      </c>
      <c r="O372" s="136">
        <v>875.73293263999994</v>
      </c>
      <c r="P372" s="136">
        <v>487.57793264000003</v>
      </c>
      <c r="Q372" s="136">
        <v>0</v>
      </c>
      <c r="R372" s="136">
        <v>0</v>
      </c>
      <c r="S372" s="136">
        <v>30</v>
      </c>
      <c r="T372" s="136">
        <v>27</v>
      </c>
      <c r="U372" s="136">
        <v>0</v>
      </c>
      <c r="V372" s="136">
        <v>0</v>
      </c>
      <c r="W372" s="98"/>
      <c r="X372" s="100"/>
      <c r="Y372" s="100"/>
      <c r="Z372" s="109"/>
      <c r="AA372" s="144">
        <f t="shared" si="14"/>
        <v>24.170982350000031</v>
      </c>
      <c r="AC372" s="138"/>
      <c r="AD372" s="138"/>
    </row>
    <row r="373" spans="1:30" ht="15.75" customHeight="1">
      <c r="A373" s="174"/>
      <c r="B373" s="54"/>
      <c r="C373" s="55" t="s">
        <v>2177</v>
      </c>
      <c r="D373" s="60">
        <v>356</v>
      </c>
      <c r="E373" s="136">
        <v>5.9258645800000007</v>
      </c>
      <c r="F373" s="136">
        <v>0</v>
      </c>
      <c r="G373" s="136">
        <v>0</v>
      </c>
      <c r="H373" s="136">
        <v>7.7664383699999995</v>
      </c>
      <c r="I373" s="136">
        <v>7.7664383699999995</v>
      </c>
      <c r="J373" s="134">
        <v>0</v>
      </c>
      <c r="K373" s="136">
        <v>0</v>
      </c>
      <c r="L373" s="136">
        <v>0</v>
      </c>
      <c r="M373" s="136">
        <v>31.669999999999998</v>
      </c>
      <c r="N373" s="136">
        <v>0.43586458</v>
      </c>
      <c r="O373" s="136">
        <v>29.393561630000001</v>
      </c>
      <c r="P373" s="136">
        <v>29.393561629999997</v>
      </c>
      <c r="Q373" s="136">
        <v>0</v>
      </c>
      <c r="R373" s="136">
        <v>0</v>
      </c>
      <c r="S373" s="136">
        <v>5</v>
      </c>
      <c r="T373" s="136">
        <v>5</v>
      </c>
      <c r="U373" s="136">
        <v>0</v>
      </c>
      <c r="V373" s="136">
        <v>0</v>
      </c>
      <c r="W373" s="98"/>
      <c r="X373" s="99"/>
      <c r="Y373" s="99"/>
      <c r="Z373" s="98"/>
      <c r="AA373" s="144">
        <f t="shared" si="14"/>
        <v>-23.467697049999998</v>
      </c>
      <c r="AC373" s="138"/>
      <c r="AD373" s="138"/>
    </row>
    <row r="374" spans="1:30" ht="15.75" customHeight="1">
      <c r="A374" s="174"/>
      <c r="B374" s="54"/>
      <c r="C374" s="55" t="s">
        <v>1792</v>
      </c>
      <c r="D374" s="60">
        <v>357</v>
      </c>
      <c r="E374" s="136">
        <v>5.9433241299999997</v>
      </c>
      <c r="F374" s="136">
        <v>0</v>
      </c>
      <c r="G374" s="136">
        <v>0</v>
      </c>
      <c r="H374" s="136">
        <v>5.9455241299999999</v>
      </c>
      <c r="I374" s="136">
        <v>5.9455241299999999</v>
      </c>
      <c r="J374" s="134">
        <v>0</v>
      </c>
      <c r="K374" s="136">
        <v>0</v>
      </c>
      <c r="L374" s="136">
        <v>0</v>
      </c>
      <c r="M374" s="136">
        <v>0.43586458</v>
      </c>
      <c r="N374" s="136">
        <v>6.7499999999999991E-2</v>
      </c>
      <c r="O374" s="136">
        <v>0.3661645799999998</v>
      </c>
      <c r="P374" s="136">
        <v>0.36616458000000002</v>
      </c>
      <c r="Q374" s="136">
        <v>0</v>
      </c>
      <c r="R374" s="136">
        <v>0</v>
      </c>
      <c r="S374" s="136">
        <v>1</v>
      </c>
      <c r="T374" s="136">
        <v>1</v>
      </c>
      <c r="U374" s="136">
        <v>0</v>
      </c>
      <c r="V374" s="136">
        <v>0</v>
      </c>
      <c r="W374" s="98"/>
      <c r="X374" s="99"/>
      <c r="Y374" s="99"/>
      <c r="Z374" s="98"/>
      <c r="AA374" s="144">
        <f t="shared" si="14"/>
        <v>5.5771595500000002</v>
      </c>
      <c r="AC374" s="138"/>
      <c r="AD374" s="138"/>
    </row>
    <row r="375" spans="1:30" ht="15.75" customHeight="1">
      <c r="A375" s="174"/>
      <c r="B375" s="54"/>
      <c r="C375" s="55" t="s">
        <v>1793</v>
      </c>
      <c r="D375" s="60">
        <v>358</v>
      </c>
      <c r="E375" s="136">
        <v>22.220980749999995</v>
      </c>
      <c r="F375" s="136">
        <v>0</v>
      </c>
      <c r="G375" s="136">
        <v>0</v>
      </c>
      <c r="H375" s="136">
        <v>7.4004107299999999</v>
      </c>
      <c r="I375" s="136">
        <v>7.4004107299999999</v>
      </c>
      <c r="J375" s="134">
        <v>0</v>
      </c>
      <c r="K375" s="136">
        <v>0</v>
      </c>
      <c r="L375" s="136">
        <v>0</v>
      </c>
      <c r="M375" s="136">
        <v>6.7499999999999991E-2</v>
      </c>
      <c r="N375" s="136">
        <v>0</v>
      </c>
      <c r="O375" s="136">
        <v>14.888070019999995</v>
      </c>
      <c r="P375" s="136">
        <v>14.888070020000001</v>
      </c>
      <c r="Q375" s="136">
        <v>0</v>
      </c>
      <c r="R375" s="136">
        <v>0</v>
      </c>
      <c r="S375" s="136">
        <v>15</v>
      </c>
      <c r="T375" s="136">
        <v>15</v>
      </c>
      <c r="U375" s="136">
        <v>0</v>
      </c>
      <c r="V375" s="136">
        <v>0</v>
      </c>
      <c r="W375" s="98"/>
      <c r="X375" s="99"/>
      <c r="Y375" s="99"/>
      <c r="Z375" s="98"/>
      <c r="AA375" s="144">
        <f t="shared" si="14"/>
        <v>7.33291073</v>
      </c>
      <c r="AC375" s="138"/>
      <c r="AD375" s="138"/>
    </row>
    <row r="376" spans="1:30" ht="15.75" customHeight="1">
      <c r="A376" s="174"/>
      <c r="B376" s="54"/>
      <c r="C376" s="55" t="s">
        <v>60</v>
      </c>
      <c r="D376" s="60">
        <v>359</v>
      </c>
      <c r="E376" s="136">
        <v>170.8381722</v>
      </c>
      <c r="F376" s="136">
        <v>0</v>
      </c>
      <c r="G376" s="136">
        <v>0</v>
      </c>
      <c r="H376" s="136">
        <v>1.64647206</v>
      </c>
      <c r="I376" s="136">
        <v>1.64647206</v>
      </c>
      <c r="J376" s="134">
        <v>0</v>
      </c>
      <c r="K376" s="136">
        <v>0</v>
      </c>
      <c r="L376" s="136">
        <v>0</v>
      </c>
      <c r="M376" s="136">
        <v>7.1054273576010019E-15</v>
      </c>
      <c r="N376" s="136">
        <v>0</v>
      </c>
      <c r="O376" s="136">
        <v>169.19170013999999</v>
      </c>
      <c r="P376" s="136">
        <v>169.19170013999999</v>
      </c>
      <c r="Q376" s="136">
        <v>0</v>
      </c>
      <c r="R376" s="136">
        <v>0</v>
      </c>
      <c r="S376" s="136">
        <v>43</v>
      </c>
      <c r="T376" s="136">
        <v>43</v>
      </c>
      <c r="U376" s="136">
        <v>0</v>
      </c>
      <c r="V376" s="136">
        <v>0</v>
      </c>
      <c r="W376" s="98"/>
      <c r="X376" s="99"/>
      <c r="Y376" s="99"/>
      <c r="Z376" s="98"/>
      <c r="AA376" s="144">
        <f t="shared" si="14"/>
        <v>1.6464720600000078</v>
      </c>
      <c r="AC376" s="138"/>
      <c r="AD376" s="138"/>
    </row>
    <row r="377" spans="1:30" ht="15.75" customHeight="1">
      <c r="A377" s="175"/>
      <c r="B377" s="54"/>
      <c r="C377" s="55" t="s">
        <v>64</v>
      </c>
      <c r="D377" s="60">
        <v>360</v>
      </c>
      <c r="E377" s="136">
        <v>1495.3935393726008</v>
      </c>
      <c r="F377" s="136">
        <v>0</v>
      </c>
      <c r="G377" s="136">
        <v>0</v>
      </c>
      <c r="H377" s="136">
        <v>0</v>
      </c>
      <c r="I377" s="136">
        <v>0</v>
      </c>
      <c r="J377" s="134">
        <v>0</v>
      </c>
      <c r="K377" s="136">
        <v>8.8074279675015785E-3</v>
      </c>
      <c r="L377" s="136">
        <v>0</v>
      </c>
      <c r="M377" s="136">
        <v>283.42213276957006</v>
      </c>
      <c r="N377" s="136">
        <v>221.75240852109113</v>
      </c>
      <c r="O377" s="136">
        <v>1557.0720710490471</v>
      </c>
      <c r="P377" s="135"/>
      <c r="Q377" s="135"/>
      <c r="R377" s="135"/>
      <c r="S377" s="135"/>
      <c r="T377" s="135"/>
      <c r="U377" s="135"/>
      <c r="V377" s="135"/>
      <c r="W377" s="98"/>
      <c r="X377" s="99"/>
      <c r="Y377" s="99"/>
      <c r="Z377" s="98"/>
      <c r="AA377" s="144">
        <f t="shared" si="14"/>
        <v>-61.678531676446255</v>
      </c>
      <c r="AC377" s="138"/>
      <c r="AD377" s="138"/>
    </row>
    <row r="378" spans="1:30" ht="15.75" customHeight="1">
      <c r="A378" s="75"/>
      <c r="B378" s="76"/>
      <c r="C378" s="77"/>
      <c r="D378" s="78"/>
      <c r="E378" s="79"/>
      <c r="F378" s="79"/>
      <c r="K378" s="79"/>
      <c r="L378" s="79"/>
      <c r="M378" s="79"/>
      <c r="N378" s="79"/>
      <c r="O378" s="80"/>
      <c r="P378" s="80"/>
      <c r="Q378" s="80"/>
      <c r="R378" s="80"/>
      <c r="S378" s="81"/>
      <c r="T378" s="81"/>
      <c r="U378" s="81"/>
      <c r="V378" s="81"/>
      <c r="W378" s="82"/>
      <c r="X378" s="80"/>
      <c r="Y378" s="80"/>
      <c r="Z378" s="82"/>
    </row>
    <row r="379" spans="1:30" ht="15.75" customHeight="1">
      <c r="A379" s="75"/>
      <c r="B379" s="76"/>
      <c r="C379" s="77"/>
      <c r="D379" s="78"/>
      <c r="E379" s="79"/>
      <c r="F379" s="79"/>
      <c r="K379" s="79"/>
      <c r="L379" s="79"/>
      <c r="M379" s="79"/>
      <c r="N379" s="79"/>
      <c r="O379" s="80"/>
      <c r="P379" s="80"/>
      <c r="Q379" s="80"/>
      <c r="R379" s="80"/>
      <c r="S379" s="81"/>
      <c r="T379" s="81"/>
      <c r="U379" s="81"/>
      <c r="V379" s="81"/>
      <c r="W379" s="82"/>
      <c r="X379" s="80"/>
      <c r="Y379" s="80"/>
      <c r="Z379" s="82"/>
    </row>
    <row r="380" spans="1:30" ht="15.75" customHeight="1">
      <c r="A380" s="75"/>
      <c r="B380" s="76"/>
      <c r="C380" s="77"/>
      <c r="D380" s="78"/>
      <c r="E380" s="79"/>
      <c r="F380" s="79"/>
      <c r="K380" s="79"/>
      <c r="L380" s="79"/>
      <c r="M380" s="79"/>
      <c r="N380" s="79"/>
      <c r="O380" s="80"/>
      <c r="P380" s="80"/>
      <c r="Q380" s="80"/>
      <c r="R380" s="80"/>
      <c r="S380" s="81"/>
      <c r="T380" s="81"/>
      <c r="U380" s="81"/>
      <c r="V380" s="81"/>
      <c r="W380" s="82"/>
      <c r="X380" s="80"/>
      <c r="Y380" s="80"/>
      <c r="Z380" s="82"/>
    </row>
    <row r="381" spans="1:30" ht="15.75" customHeight="1">
      <c r="A381" s="75"/>
      <c r="B381" s="76"/>
      <c r="C381" s="77"/>
      <c r="D381" s="78"/>
      <c r="E381" s="79"/>
      <c r="F381" s="79"/>
      <c r="K381" s="79"/>
      <c r="L381" s="79"/>
      <c r="M381" s="79"/>
      <c r="N381" s="79"/>
      <c r="O381" s="80"/>
      <c r="P381" s="80"/>
      <c r="Q381" s="80"/>
      <c r="R381" s="80"/>
      <c r="S381" s="81"/>
      <c r="T381" s="81"/>
      <c r="U381" s="81"/>
      <c r="V381" s="81"/>
      <c r="W381" s="82"/>
      <c r="X381" s="80"/>
      <c r="Y381" s="80"/>
      <c r="Z381" s="82"/>
    </row>
    <row r="382" spans="1:30" ht="15.75" customHeight="1">
      <c r="A382" s="75"/>
      <c r="B382" s="76"/>
      <c r="C382" s="77"/>
      <c r="D382" s="78"/>
      <c r="E382" s="79"/>
      <c r="F382" s="79"/>
      <c r="K382" s="79"/>
      <c r="L382" s="79"/>
      <c r="M382" s="79"/>
      <c r="N382" s="79"/>
      <c r="O382" s="80"/>
      <c r="P382" s="80"/>
      <c r="Q382" s="80"/>
      <c r="R382" s="80"/>
      <c r="S382" s="81"/>
      <c r="T382" s="81"/>
      <c r="U382" s="81"/>
      <c r="V382" s="81"/>
      <c r="W382" s="82"/>
      <c r="X382" s="80"/>
      <c r="Y382" s="80"/>
      <c r="Z382" s="82"/>
    </row>
    <row r="383" spans="1:30" ht="15.75" customHeight="1">
      <c r="A383" s="75"/>
      <c r="B383" s="76"/>
      <c r="C383" s="77"/>
      <c r="D383" s="78"/>
      <c r="E383" s="79"/>
      <c r="F383" s="79"/>
      <c r="K383" s="79"/>
      <c r="L383" s="79"/>
      <c r="M383" s="79"/>
      <c r="N383" s="79"/>
      <c r="O383" s="80"/>
      <c r="P383" s="80"/>
      <c r="Q383" s="80"/>
      <c r="R383" s="80"/>
      <c r="S383" s="81"/>
      <c r="T383" s="81"/>
      <c r="U383" s="81"/>
      <c r="V383" s="81"/>
      <c r="W383" s="82"/>
      <c r="X383" s="80"/>
      <c r="Y383" s="80"/>
      <c r="Z383" s="82"/>
    </row>
    <row r="384" spans="1:30" ht="15.75" customHeight="1">
      <c r="A384" s="75"/>
      <c r="B384" s="76"/>
      <c r="C384" s="77"/>
      <c r="D384" s="78"/>
      <c r="E384" s="79"/>
      <c r="F384" s="79"/>
      <c r="K384" s="79"/>
      <c r="L384" s="79"/>
      <c r="M384" s="79"/>
      <c r="N384" s="79"/>
      <c r="O384" s="80"/>
      <c r="P384" s="80"/>
      <c r="Q384" s="80"/>
      <c r="R384" s="80"/>
      <c r="S384" s="81"/>
      <c r="T384" s="81"/>
      <c r="U384" s="81"/>
      <c r="V384" s="81"/>
      <c r="W384" s="82"/>
      <c r="X384" s="80"/>
      <c r="Y384" s="80"/>
      <c r="Z384" s="82"/>
    </row>
    <row r="385" spans="1:26" ht="15.75" customHeight="1">
      <c r="A385" s="75"/>
      <c r="B385" s="76"/>
      <c r="C385" s="77"/>
      <c r="D385" s="78"/>
      <c r="E385" s="79"/>
      <c r="F385" s="79"/>
      <c r="K385" s="79"/>
      <c r="L385" s="79"/>
      <c r="M385" s="79"/>
      <c r="N385" s="79"/>
      <c r="O385" s="80"/>
      <c r="P385" s="80"/>
      <c r="Q385" s="80"/>
      <c r="R385" s="80"/>
      <c r="S385" s="81"/>
      <c r="T385" s="81"/>
      <c r="U385" s="81"/>
      <c r="V385" s="81"/>
      <c r="W385" s="82"/>
      <c r="X385" s="80"/>
      <c r="Y385" s="80"/>
      <c r="Z385" s="82"/>
    </row>
    <row r="386" spans="1:26" ht="15.75" customHeight="1">
      <c r="A386" s="75"/>
      <c r="B386" s="76"/>
      <c r="C386" s="77"/>
      <c r="D386" s="78"/>
      <c r="E386" s="79"/>
      <c r="F386" s="79"/>
      <c r="K386" s="79"/>
      <c r="L386" s="79"/>
      <c r="M386" s="79"/>
      <c r="N386" s="79"/>
      <c r="O386" s="80"/>
      <c r="P386" s="80"/>
      <c r="Q386" s="80"/>
      <c r="R386" s="80"/>
      <c r="S386" s="81"/>
      <c r="T386" s="81"/>
      <c r="U386" s="81"/>
      <c r="V386" s="81"/>
      <c r="W386" s="82"/>
      <c r="X386" s="80"/>
      <c r="Y386" s="80"/>
      <c r="Z386" s="82"/>
    </row>
    <row r="387" spans="1:26" ht="15.75" customHeight="1">
      <c r="A387" s="75"/>
      <c r="B387" s="76"/>
      <c r="C387" s="77"/>
      <c r="D387" s="78"/>
      <c r="E387" s="79"/>
      <c r="F387" s="79"/>
      <c r="K387" s="79"/>
      <c r="L387" s="79"/>
      <c r="M387" s="79"/>
      <c r="N387" s="79"/>
      <c r="O387" s="80"/>
      <c r="P387" s="80"/>
      <c r="Q387" s="80"/>
      <c r="R387" s="80"/>
      <c r="S387" s="81"/>
      <c r="T387" s="81"/>
      <c r="U387" s="81"/>
      <c r="V387" s="81"/>
      <c r="W387" s="82"/>
      <c r="X387" s="80"/>
      <c r="Y387" s="80"/>
      <c r="Z387" s="82"/>
    </row>
    <row r="388" spans="1:26" ht="15.75" customHeight="1">
      <c r="A388" s="75"/>
      <c r="B388" s="76"/>
      <c r="C388" s="77"/>
      <c r="D388" s="78"/>
      <c r="E388" s="79"/>
      <c r="F388" s="79"/>
      <c r="K388" s="79"/>
      <c r="L388" s="79"/>
      <c r="M388" s="79"/>
      <c r="N388" s="79"/>
      <c r="O388" s="80"/>
      <c r="P388" s="80"/>
      <c r="Q388" s="80"/>
      <c r="R388" s="80"/>
      <c r="S388" s="81"/>
      <c r="T388" s="81"/>
      <c r="U388" s="81"/>
      <c r="V388" s="81"/>
      <c r="W388" s="82"/>
      <c r="X388" s="80"/>
      <c r="Y388" s="80"/>
      <c r="Z388" s="82"/>
    </row>
    <row r="389" spans="1:26" ht="15.75" customHeight="1">
      <c r="A389" s="75"/>
      <c r="B389" s="76"/>
      <c r="C389" s="77"/>
      <c r="D389" s="78"/>
      <c r="E389" s="79"/>
      <c r="F389" s="79"/>
      <c r="K389" s="79"/>
      <c r="L389" s="79"/>
      <c r="M389" s="79"/>
      <c r="N389" s="79"/>
      <c r="O389" s="80"/>
      <c r="P389" s="80"/>
      <c r="Q389" s="80"/>
      <c r="R389" s="80"/>
      <c r="S389" s="81"/>
      <c r="T389" s="81"/>
      <c r="U389" s="81"/>
      <c r="V389" s="81"/>
      <c r="W389" s="82"/>
      <c r="X389" s="80"/>
      <c r="Y389" s="80"/>
      <c r="Z389" s="82"/>
    </row>
    <row r="390" spans="1:26" ht="15.75" customHeight="1">
      <c r="A390" s="75"/>
      <c r="B390" s="76"/>
      <c r="C390" s="77"/>
      <c r="D390" s="78"/>
      <c r="E390" s="79"/>
      <c r="F390" s="79"/>
      <c r="K390" s="79"/>
      <c r="L390" s="79"/>
      <c r="M390" s="79"/>
      <c r="N390" s="79"/>
      <c r="O390" s="80"/>
      <c r="P390" s="80"/>
      <c r="Q390" s="80"/>
      <c r="R390" s="80"/>
      <c r="S390" s="81"/>
      <c r="T390" s="81"/>
      <c r="U390" s="81"/>
      <c r="V390" s="81"/>
      <c r="W390" s="82"/>
      <c r="X390" s="80"/>
      <c r="Y390" s="80"/>
      <c r="Z390" s="82"/>
    </row>
    <row r="391" spans="1:26" ht="15.75" customHeight="1">
      <c r="A391" s="75"/>
      <c r="B391" s="76"/>
      <c r="C391" s="77"/>
      <c r="D391" s="78"/>
      <c r="E391" s="79"/>
      <c r="F391" s="79"/>
      <c r="K391" s="79"/>
      <c r="L391" s="79"/>
      <c r="M391" s="79"/>
      <c r="N391" s="79"/>
      <c r="O391" s="80"/>
      <c r="P391" s="80"/>
      <c r="Q391" s="80"/>
      <c r="R391" s="80"/>
      <c r="S391" s="81"/>
      <c r="T391" s="81"/>
      <c r="U391" s="81"/>
      <c r="V391" s="81"/>
      <c r="W391" s="82"/>
      <c r="X391" s="80"/>
      <c r="Y391" s="80"/>
      <c r="Z391" s="82"/>
    </row>
    <row r="392" spans="1:26" ht="15.75" customHeight="1">
      <c r="A392" s="75"/>
      <c r="B392" s="76"/>
      <c r="C392" s="77"/>
      <c r="D392" s="78"/>
      <c r="E392" s="79"/>
      <c r="F392" s="79"/>
      <c r="K392" s="79"/>
      <c r="L392" s="79"/>
      <c r="M392" s="79"/>
      <c r="N392" s="79"/>
      <c r="O392" s="80"/>
      <c r="P392" s="80"/>
      <c r="Q392" s="80"/>
      <c r="R392" s="80"/>
      <c r="S392" s="81"/>
      <c r="T392" s="81"/>
      <c r="U392" s="81"/>
      <c r="V392" s="81"/>
      <c r="W392" s="82"/>
      <c r="X392" s="80"/>
      <c r="Y392" s="80"/>
      <c r="Z392" s="82"/>
    </row>
    <row r="393" spans="1:26" ht="15.75" customHeight="1">
      <c r="A393" s="75"/>
      <c r="B393" s="76"/>
      <c r="C393" s="77"/>
      <c r="D393" s="78"/>
      <c r="E393" s="79"/>
      <c r="F393" s="79"/>
      <c r="K393" s="79"/>
      <c r="L393" s="79"/>
      <c r="M393" s="79"/>
      <c r="N393" s="79"/>
      <c r="O393" s="80"/>
      <c r="P393" s="80"/>
      <c r="Q393" s="80"/>
      <c r="R393" s="80"/>
      <c r="S393" s="81"/>
      <c r="T393" s="81"/>
      <c r="U393" s="81"/>
      <c r="V393" s="81"/>
      <c r="W393" s="82"/>
      <c r="X393" s="80"/>
      <c r="Y393" s="80"/>
      <c r="Z393" s="82"/>
    </row>
    <row r="394" spans="1:26" ht="15.75" customHeight="1">
      <c r="A394" s="75"/>
      <c r="B394" s="76"/>
      <c r="C394" s="77"/>
      <c r="D394" s="78"/>
      <c r="E394" s="79"/>
      <c r="F394" s="79"/>
      <c r="K394" s="79"/>
      <c r="L394" s="79"/>
      <c r="M394" s="79"/>
      <c r="N394" s="79"/>
      <c r="O394" s="80"/>
      <c r="P394" s="80"/>
      <c r="Q394" s="80"/>
      <c r="R394" s="80"/>
      <c r="S394" s="81"/>
      <c r="T394" s="81"/>
      <c r="U394" s="81"/>
      <c r="V394" s="81"/>
      <c r="W394" s="82"/>
      <c r="X394" s="80"/>
      <c r="Y394" s="80"/>
      <c r="Z394" s="82"/>
    </row>
    <row r="395" spans="1:26" ht="15.75" customHeight="1">
      <c r="A395" s="75"/>
      <c r="B395" s="76"/>
      <c r="C395" s="77"/>
      <c r="D395" s="78"/>
      <c r="E395" s="79"/>
      <c r="F395" s="79"/>
      <c r="K395" s="79"/>
      <c r="L395" s="79"/>
      <c r="M395" s="79"/>
      <c r="N395" s="79"/>
      <c r="O395" s="80"/>
      <c r="P395" s="80"/>
      <c r="Q395" s="80"/>
      <c r="R395" s="80"/>
      <c r="S395" s="81"/>
      <c r="T395" s="81"/>
      <c r="U395" s="81"/>
      <c r="V395" s="81"/>
      <c r="W395" s="82"/>
      <c r="X395" s="80"/>
      <c r="Y395" s="80"/>
      <c r="Z395" s="82"/>
    </row>
    <row r="396" spans="1:26" ht="15.75" customHeight="1">
      <c r="A396" s="75"/>
      <c r="B396" s="76"/>
      <c r="C396" s="77"/>
      <c r="D396" s="78"/>
      <c r="E396" s="79"/>
      <c r="F396" s="79"/>
      <c r="K396" s="79"/>
      <c r="L396" s="79"/>
      <c r="M396" s="79"/>
      <c r="N396" s="79"/>
      <c r="O396" s="80"/>
      <c r="P396" s="80"/>
      <c r="Q396" s="80"/>
      <c r="R396" s="80"/>
      <c r="S396" s="81"/>
      <c r="T396" s="81"/>
      <c r="U396" s="81"/>
      <c r="V396" s="81"/>
      <c r="W396" s="82"/>
      <c r="X396" s="80"/>
      <c r="Y396" s="80"/>
      <c r="Z396" s="82"/>
    </row>
    <row r="397" spans="1:26" ht="15.75" customHeight="1">
      <c r="A397" s="75"/>
      <c r="B397" s="76"/>
      <c r="C397" s="77"/>
      <c r="D397" s="78"/>
      <c r="E397" s="79"/>
      <c r="F397" s="79"/>
      <c r="K397" s="79"/>
      <c r="L397" s="79"/>
      <c r="M397" s="79"/>
      <c r="N397" s="79"/>
      <c r="O397" s="80"/>
      <c r="P397" s="80"/>
      <c r="Q397" s="80"/>
      <c r="R397" s="80"/>
      <c r="S397" s="81"/>
      <c r="T397" s="81"/>
      <c r="U397" s="81"/>
      <c r="V397" s="81"/>
      <c r="W397" s="82"/>
      <c r="X397" s="80"/>
      <c r="Y397" s="80"/>
      <c r="Z397" s="82"/>
    </row>
    <row r="398" spans="1:26" ht="15.75" customHeight="1">
      <c r="A398" s="75"/>
      <c r="B398" s="76"/>
      <c r="C398" s="77"/>
      <c r="D398" s="78"/>
      <c r="E398" s="79"/>
      <c r="F398" s="79"/>
      <c r="K398" s="79"/>
      <c r="L398" s="79"/>
      <c r="M398" s="79"/>
      <c r="N398" s="79"/>
      <c r="O398" s="80"/>
      <c r="P398" s="80"/>
      <c r="Q398" s="80"/>
      <c r="R398" s="80"/>
      <c r="S398" s="81"/>
      <c r="T398" s="81"/>
      <c r="U398" s="81"/>
      <c r="V398" s="81"/>
      <c r="W398" s="82"/>
      <c r="X398" s="80"/>
      <c r="Y398" s="80"/>
      <c r="Z398" s="82"/>
    </row>
    <row r="399" spans="1:26" ht="15.75" customHeight="1">
      <c r="A399" s="75"/>
      <c r="B399" s="76"/>
      <c r="C399" s="77"/>
      <c r="D399" s="78"/>
      <c r="E399" s="79"/>
      <c r="F399" s="79"/>
      <c r="K399" s="79"/>
      <c r="L399" s="79"/>
      <c r="M399" s="79"/>
      <c r="N399" s="79"/>
      <c r="O399" s="80"/>
      <c r="P399" s="80"/>
      <c r="Q399" s="80"/>
      <c r="R399" s="80"/>
      <c r="S399" s="81"/>
      <c r="T399" s="81"/>
      <c r="U399" s="81"/>
      <c r="V399" s="81"/>
      <c r="W399" s="82"/>
      <c r="X399" s="80"/>
      <c r="Y399" s="80"/>
      <c r="Z399" s="82"/>
    </row>
    <row r="400" spans="1:26" ht="15.75" customHeight="1">
      <c r="A400" s="75"/>
      <c r="B400" s="76"/>
      <c r="C400" s="77"/>
      <c r="D400" s="78"/>
      <c r="E400" s="79"/>
      <c r="F400" s="79"/>
      <c r="K400" s="79"/>
      <c r="L400" s="79"/>
      <c r="M400" s="79"/>
      <c r="N400" s="79"/>
      <c r="O400" s="80"/>
      <c r="P400" s="80"/>
      <c r="Q400" s="80"/>
      <c r="R400" s="80"/>
      <c r="S400" s="81"/>
      <c r="T400" s="81"/>
      <c r="U400" s="81"/>
      <c r="V400" s="81"/>
      <c r="W400" s="82"/>
      <c r="X400" s="80"/>
      <c r="Y400" s="80"/>
      <c r="Z400" s="82"/>
    </row>
    <row r="401" spans="1:26" ht="15.75" customHeight="1">
      <c r="A401" s="75"/>
      <c r="B401" s="76"/>
      <c r="C401" s="77"/>
      <c r="D401" s="78"/>
      <c r="E401" s="79"/>
      <c r="F401" s="79"/>
      <c r="K401" s="79"/>
      <c r="L401" s="79"/>
      <c r="M401" s="79"/>
      <c r="N401" s="79"/>
      <c r="O401" s="80"/>
      <c r="P401" s="80"/>
      <c r="Q401" s="80"/>
      <c r="R401" s="80"/>
      <c r="S401" s="81"/>
      <c r="T401" s="81"/>
      <c r="U401" s="81"/>
      <c r="V401" s="81"/>
      <c r="W401" s="82"/>
      <c r="X401" s="80"/>
      <c r="Y401" s="80"/>
      <c r="Z401" s="82"/>
    </row>
    <row r="402" spans="1:26" ht="15.75" customHeight="1">
      <c r="A402" s="75"/>
      <c r="B402" s="76"/>
      <c r="C402" s="77"/>
      <c r="D402" s="78"/>
      <c r="E402" s="79"/>
      <c r="F402" s="79"/>
      <c r="K402" s="79"/>
      <c r="L402" s="79"/>
      <c r="M402" s="79"/>
      <c r="N402" s="79"/>
      <c r="O402" s="80"/>
      <c r="P402" s="80"/>
      <c r="Q402" s="80"/>
      <c r="R402" s="80"/>
      <c r="S402" s="81"/>
      <c r="T402" s="81"/>
      <c r="U402" s="81"/>
      <c r="V402" s="81"/>
      <c r="W402" s="82"/>
      <c r="X402" s="80"/>
      <c r="Y402" s="80"/>
      <c r="Z402" s="82"/>
    </row>
    <row r="403" spans="1:26" ht="15.75" customHeight="1">
      <c r="A403" s="75"/>
      <c r="B403" s="76"/>
      <c r="C403" s="77"/>
      <c r="D403" s="78"/>
      <c r="E403" s="79"/>
      <c r="F403" s="79"/>
      <c r="K403" s="79"/>
      <c r="L403" s="79"/>
      <c r="M403" s="79"/>
      <c r="N403" s="79"/>
      <c r="O403" s="80"/>
      <c r="P403" s="80"/>
      <c r="Q403" s="80"/>
      <c r="R403" s="80"/>
      <c r="S403" s="81"/>
      <c r="T403" s="81"/>
      <c r="U403" s="81"/>
      <c r="V403" s="81"/>
      <c r="W403" s="82"/>
      <c r="X403" s="80"/>
      <c r="Y403" s="80"/>
      <c r="Z403" s="82"/>
    </row>
    <row r="404" spans="1:26" ht="15.75" customHeight="1">
      <c r="A404" s="75"/>
      <c r="B404" s="76"/>
      <c r="C404" s="77"/>
      <c r="D404" s="78"/>
      <c r="E404" s="79"/>
      <c r="F404" s="79"/>
      <c r="K404" s="79"/>
      <c r="L404" s="79"/>
      <c r="M404" s="79"/>
      <c r="N404" s="79"/>
      <c r="O404" s="80"/>
      <c r="P404" s="80"/>
      <c r="Q404" s="80"/>
      <c r="R404" s="80"/>
      <c r="S404" s="81"/>
      <c r="T404" s="81"/>
      <c r="U404" s="81"/>
      <c r="V404" s="81"/>
      <c r="W404" s="82"/>
      <c r="X404" s="80"/>
      <c r="Y404" s="80"/>
      <c r="Z404" s="82"/>
    </row>
    <row r="405" spans="1:26" ht="15.75" customHeight="1">
      <c r="A405" s="75"/>
      <c r="B405" s="76"/>
      <c r="C405" s="77"/>
      <c r="D405" s="78"/>
      <c r="E405" s="79"/>
      <c r="F405" s="79"/>
      <c r="K405" s="79"/>
      <c r="L405" s="79"/>
      <c r="M405" s="79"/>
      <c r="N405" s="79"/>
      <c r="O405" s="80"/>
      <c r="P405" s="80"/>
      <c r="Q405" s="80"/>
      <c r="R405" s="80"/>
      <c r="S405" s="81"/>
      <c r="T405" s="81"/>
      <c r="U405" s="81"/>
      <c r="V405" s="81"/>
      <c r="W405" s="82"/>
      <c r="X405" s="80"/>
      <c r="Y405" s="80"/>
      <c r="Z405" s="82"/>
    </row>
    <row r="406" spans="1:26" ht="15.75" customHeight="1">
      <c r="A406" s="75"/>
      <c r="B406" s="76"/>
      <c r="C406" s="77"/>
      <c r="D406" s="78"/>
      <c r="E406" s="79"/>
      <c r="F406" s="79"/>
      <c r="K406" s="79"/>
      <c r="L406" s="79"/>
      <c r="M406" s="79"/>
      <c r="N406" s="79"/>
      <c r="O406" s="80"/>
      <c r="P406" s="80"/>
      <c r="Q406" s="80"/>
      <c r="R406" s="80"/>
      <c r="S406" s="81"/>
      <c r="T406" s="81"/>
      <c r="U406" s="81"/>
      <c r="V406" s="81"/>
      <c r="W406" s="82"/>
      <c r="X406" s="80"/>
      <c r="Y406" s="80"/>
      <c r="Z406" s="82"/>
    </row>
    <row r="407" spans="1:26" ht="15.75" customHeight="1">
      <c r="A407" s="75"/>
      <c r="B407" s="76"/>
      <c r="C407" s="77"/>
      <c r="D407" s="78"/>
      <c r="E407" s="79"/>
      <c r="F407" s="79"/>
      <c r="K407" s="79"/>
      <c r="L407" s="79"/>
      <c r="M407" s="79"/>
      <c r="N407" s="79"/>
      <c r="O407" s="80"/>
      <c r="P407" s="80"/>
      <c r="Q407" s="80"/>
      <c r="R407" s="80"/>
      <c r="S407" s="81"/>
      <c r="T407" s="81"/>
      <c r="U407" s="81"/>
      <c r="V407" s="81"/>
      <c r="W407" s="82"/>
      <c r="X407" s="80"/>
      <c r="Y407" s="80"/>
      <c r="Z407" s="82"/>
    </row>
    <row r="408" spans="1:26" ht="15.75" customHeight="1">
      <c r="A408" s="75"/>
      <c r="B408" s="76"/>
      <c r="C408" s="77"/>
      <c r="D408" s="78"/>
      <c r="E408" s="79"/>
      <c r="F408" s="79"/>
      <c r="K408" s="79"/>
      <c r="L408" s="79"/>
      <c r="M408" s="79"/>
      <c r="N408" s="79"/>
      <c r="O408" s="80"/>
      <c r="P408" s="80"/>
      <c r="Q408" s="80"/>
      <c r="R408" s="80"/>
      <c r="S408" s="81"/>
      <c r="T408" s="81"/>
      <c r="U408" s="81"/>
      <c r="V408" s="81"/>
      <c r="W408" s="82"/>
      <c r="X408" s="80"/>
      <c r="Y408" s="80"/>
      <c r="Z408" s="82"/>
    </row>
    <row r="409" spans="1:26" ht="15.75" customHeight="1">
      <c r="A409" s="75"/>
      <c r="B409" s="76"/>
      <c r="C409" s="77"/>
      <c r="D409" s="78"/>
      <c r="E409" s="79"/>
      <c r="F409" s="79"/>
      <c r="K409" s="79"/>
      <c r="L409" s="79"/>
      <c r="M409" s="79"/>
      <c r="N409" s="79"/>
      <c r="O409" s="80"/>
      <c r="P409" s="80"/>
      <c r="Q409" s="80"/>
      <c r="R409" s="80"/>
      <c r="S409" s="81"/>
      <c r="T409" s="81"/>
      <c r="U409" s="81"/>
      <c r="V409" s="81"/>
      <c r="W409" s="82"/>
      <c r="X409" s="80"/>
      <c r="Y409" s="80"/>
      <c r="Z409" s="82"/>
    </row>
    <row r="410" spans="1:26" ht="15.75" customHeight="1">
      <c r="A410" s="75"/>
      <c r="B410" s="76"/>
      <c r="C410" s="77"/>
      <c r="D410" s="78"/>
      <c r="E410" s="79"/>
      <c r="F410" s="79"/>
      <c r="K410" s="79"/>
      <c r="L410" s="79"/>
      <c r="M410" s="79"/>
      <c r="N410" s="79"/>
      <c r="O410" s="80"/>
      <c r="P410" s="80"/>
      <c r="Q410" s="80"/>
      <c r="R410" s="80"/>
      <c r="S410" s="81"/>
      <c r="T410" s="81"/>
      <c r="U410" s="81"/>
      <c r="V410" s="81"/>
      <c r="W410" s="82"/>
      <c r="X410" s="80"/>
      <c r="Y410" s="80"/>
      <c r="Z410" s="82"/>
    </row>
    <row r="411" spans="1:26" ht="15.75" customHeight="1">
      <c r="A411" s="75"/>
      <c r="B411" s="76"/>
      <c r="C411" s="77"/>
      <c r="D411" s="78"/>
      <c r="E411" s="79"/>
      <c r="F411" s="79"/>
      <c r="G411" s="80"/>
      <c r="H411" s="80"/>
      <c r="I411" s="80"/>
      <c r="K411" s="79"/>
      <c r="L411" s="79"/>
      <c r="M411" s="79"/>
      <c r="N411" s="79"/>
      <c r="O411" s="80"/>
      <c r="P411" s="80"/>
      <c r="Q411" s="80"/>
      <c r="R411" s="80"/>
      <c r="S411" s="81"/>
      <c r="T411" s="81"/>
      <c r="U411" s="81"/>
      <c r="V411" s="81"/>
      <c r="W411" s="82"/>
      <c r="X411" s="80"/>
      <c r="Y411" s="80"/>
      <c r="Z411" s="82"/>
    </row>
    <row r="412" spans="1:26" ht="15.75" customHeight="1">
      <c r="A412" s="75"/>
      <c r="B412" s="76"/>
      <c r="C412" s="77"/>
      <c r="D412" s="78"/>
      <c r="E412" s="79"/>
      <c r="F412" s="79"/>
      <c r="G412" s="80"/>
      <c r="H412" s="80"/>
      <c r="I412" s="80"/>
      <c r="K412" s="79"/>
      <c r="L412" s="79"/>
      <c r="M412" s="79"/>
      <c r="N412" s="79"/>
      <c r="O412" s="80"/>
      <c r="P412" s="80"/>
      <c r="Q412" s="80"/>
      <c r="R412" s="80"/>
      <c r="S412" s="81"/>
      <c r="T412" s="81"/>
      <c r="U412" s="81"/>
      <c r="V412" s="81"/>
      <c r="W412" s="82"/>
      <c r="X412" s="80"/>
      <c r="Y412" s="80"/>
      <c r="Z412" s="82"/>
    </row>
    <row r="413" spans="1:26" ht="15.75" customHeight="1">
      <c r="A413" s="75"/>
      <c r="B413" s="76"/>
      <c r="C413" s="77"/>
      <c r="D413" s="78"/>
      <c r="E413" s="79"/>
      <c r="F413" s="79"/>
      <c r="G413" s="80"/>
      <c r="H413" s="80"/>
      <c r="I413" s="80"/>
      <c r="K413" s="79"/>
      <c r="L413" s="79"/>
      <c r="M413" s="79"/>
      <c r="N413" s="79"/>
      <c r="O413" s="80"/>
      <c r="P413" s="80"/>
      <c r="Q413" s="80"/>
      <c r="R413" s="80"/>
      <c r="S413" s="81"/>
      <c r="T413" s="81"/>
      <c r="U413" s="81"/>
      <c r="V413" s="81"/>
      <c r="W413" s="82"/>
      <c r="X413" s="80"/>
      <c r="Y413" s="80"/>
      <c r="Z413" s="82"/>
    </row>
    <row r="414" spans="1:26" ht="15.75" customHeight="1">
      <c r="A414" s="75"/>
      <c r="B414" s="76"/>
      <c r="C414" s="77"/>
      <c r="D414" s="78"/>
      <c r="E414" s="79"/>
      <c r="F414" s="79"/>
      <c r="G414" s="80"/>
      <c r="H414" s="80"/>
      <c r="I414" s="80"/>
      <c r="K414" s="79"/>
      <c r="L414" s="79"/>
      <c r="M414" s="79"/>
      <c r="N414" s="79"/>
      <c r="O414" s="80"/>
      <c r="P414" s="80"/>
      <c r="Q414" s="80"/>
      <c r="R414" s="80"/>
      <c r="S414" s="81"/>
      <c r="T414" s="81"/>
      <c r="U414" s="81"/>
      <c r="V414" s="81"/>
      <c r="W414" s="82"/>
      <c r="X414" s="80"/>
      <c r="Y414" s="80"/>
      <c r="Z414" s="82"/>
    </row>
    <row r="415" spans="1:26" ht="15.75" customHeight="1">
      <c r="A415" s="75"/>
      <c r="B415" s="76"/>
      <c r="C415" s="77"/>
      <c r="D415" s="78"/>
      <c r="E415" s="79"/>
      <c r="F415" s="79"/>
      <c r="G415" s="80"/>
      <c r="H415" s="80"/>
      <c r="I415" s="80"/>
      <c r="K415" s="79"/>
      <c r="L415" s="79"/>
      <c r="M415" s="79"/>
      <c r="N415" s="79"/>
      <c r="O415" s="80"/>
      <c r="P415" s="80"/>
      <c r="Q415" s="80"/>
      <c r="R415" s="80"/>
      <c r="S415" s="81"/>
      <c r="T415" s="81"/>
      <c r="U415" s="81"/>
      <c r="V415" s="81"/>
      <c r="W415" s="82"/>
      <c r="X415" s="80"/>
      <c r="Y415" s="80"/>
      <c r="Z415" s="82"/>
    </row>
    <row r="416" spans="1:26" ht="15.75" customHeight="1">
      <c r="A416" s="75"/>
      <c r="B416" s="76"/>
      <c r="C416" s="77"/>
      <c r="D416" s="78"/>
      <c r="E416" s="79"/>
      <c r="F416" s="79"/>
      <c r="G416" s="80"/>
      <c r="H416" s="80"/>
      <c r="I416" s="80"/>
      <c r="K416" s="79"/>
      <c r="L416" s="79"/>
      <c r="M416" s="79"/>
      <c r="N416" s="79"/>
      <c r="O416" s="80"/>
      <c r="P416" s="80"/>
      <c r="Q416" s="80"/>
      <c r="R416" s="80"/>
      <c r="S416" s="81"/>
      <c r="T416" s="81"/>
      <c r="U416" s="81"/>
      <c r="V416" s="81"/>
      <c r="W416" s="82"/>
      <c r="X416" s="80"/>
      <c r="Y416" s="80"/>
      <c r="Z416" s="82"/>
    </row>
    <row r="417" spans="1:26" ht="15.75" customHeight="1">
      <c r="A417" s="75"/>
      <c r="B417" s="76"/>
      <c r="C417" s="77"/>
      <c r="D417" s="78"/>
      <c r="E417" s="79"/>
      <c r="F417" s="79"/>
      <c r="G417" s="80"/>
      <c r="H417" s="80"/>
      <c r="I417" s="80"/>
      <c r="K417" s="79"/>
      <c r="L417" s="79"/>
      <c r="M417" s="79"/>
      <c r="N417" s="79"/>
      <c r="O417" s="80"/>
      <c r="P417" s="80"/>
      <c r="Q417" s="80"/>
      <c r="R417" s="80"/>
      <c r="S417" s="81"/>
      <c r="T417" s="81"/>
      <c r="U417" s="81"/>
      <c r="V417" s="81"/>
      <c r="W417" s="82"/>
      <c r="X417" s="80"/>
      <c r="Y417" s="80"/>
      <c r="Z417" s="82"/>
    </row>
    <row r="418" spans="1:26" ht="15.75" customHeight="1">
      <c r="A418" s="75"/>
      <c r="B418" s="76"/>
      <c r="C418" s="77"/>
      <c r="D418" s="78"/>
      <c r="E418" s="79"/>
      <c r="F418" s="79"/>
      <c r="G418" s="80"/>
      <c r="H418" s="80"/>
      <c r="I418" s="80"/>
      <c r="K418" s="79"/>
      <c r="L418" s="79"/>
      <c r="M418" s="79"/>
      <c r="N418" s="79"/>
      <c r="O418" s="80"/>
      <c r="P418" s="80"/>
      <c r="Q418" s="80"/>
      <c r="R418" s="80"/>
      <c r="S418" s="81"/>
      <c r="T418" s="81"/>
      <c r="U418" s="81"/>
      <c r="V418" s="81"/>
      <c r="W418" s="82"/>
      <c r="X418" s="80"/>
      <c r="Y418" s="80"/>
      <c r="Z418" s="82"/>
    </row>
    <row r="419" spans="1:26" ht="15.75" customHeight="1">
      <c r="A419" s="75"/>
      <c r="B419" s="76"/>
      <c r="C419" s="77"/>
      <c r="D419" s="78"/>
      <c r="E419" s="79"/>
      <c r="F419" s="79"/>
      <c r="G419" s="80"/>
      <c r="H419" s="80"/>
      <c r="I419" s="80"/>
      <c r="K419" s="79"/>
      <c r="L419" s="79"/>
      <c r="M419" s="79"/>
      <c r="N419" s="79"/>
      <c r="O419" s="80"/>
      <c r="P419" s="80"/>
      <c r="Q419" s="80"/>
      <c r="R419" s="80"/>
      <c r="S419" s="81"/>
      <c r="T419" s="81"/>
      <c r="U419" s="81"/>
      <c r="V419" s="81"/>
      <c r="W419" s="82"/>
      <c r="X419" s="80"/>
      <c r="Y419" s="80"/>
      <c r="Z419" s="82"/>
    </row>
    <row r="420" spans="1:26" ht="15.75" customHeight="1">
      <c r="A420" s="75"/>
      <c r="B420" s="76"/>
      <c r="C420" s="77"/>
      <c r="D420" s="78"/>
      <c r="E420" s="79"/>
      <c r="F420" s="79"/>
      <c r="G420" s="80"/>
      <c r="H420" s="80"/>
      <c r="I420" s="80"/>
      <c r="K420" s="79"/>
      <c r="L420" s="79"/>
      <c r="M420" s="79"/>
      <c r="N420" s="79"/>
      <c r="O420" s="80"/>
      <c r="P420" s="80"/>
      <c r="Q420" s="80"/>
      <c r="R420" s="80"/>
      <c r="S420" s="81"/>
      <c r="T420" s="81"/>
      <c r="U420" s="81"/>
      <c r="V420" s="81"/>
      <c r="W420" s="82"/>
      <c r="X420" s="80"/>
      <c r="Y420" s="80"/>
      <c r="Z420" s="82"/>
    </row>
    <row r="421" spans="1:26" ht="15.75" customHeight="1">
      <c r="A421" s="75"/>
      <c r="B421" s="76"/>
      <c r="C421" s="77"/>
      <c r="D421" s="78"/>
      <c r="E421" s="79"/>
      <c r="F421" s="79"/>
      <c r="G421" s="80"/>
      <c r="H421" s="80"/>
      <c r="I421" s="80"/>
      <c r="K421" s="79"/>
      <c r="L421" s="79"/>
      <c r="M421" s="79"/>
      <c r="N421" s="79"/>
      <c r="O421" s="80"/>
      <c r="P421" s="80"/>
      <c r="Q421" s="80"/>
      <c r="R421" s="80"/>
      <c r="S421" s="81"/>
      <c r="T421" s="81"/>
      <c r="U421" s="81"/>
      <c r="V421" s="81"/>
      <c r="W421" s="82"/>
      <c r="X421" s="80"/>
      <c r="Y421" s="80"/>
      <c r="Z421" s="82"/>
    </row>
    <row r="422" spans="1:26" ht="15.75" customHeight="1">
      <c r="A422" s="75"/>
      <c r="B422" s="76"/>
      <c r="C422" s="77"/>
      <c r="D422" s="78"/>
      <c r="E422" s="79"/>
      <c r="F422" s="79"/>
      <c r="G422" s="80"/>
      <c r="H422" s="80"/>
      <c r="I422" s="80"/>
      <c r="K422" s="79"/>
      <c r="L422" s="79"/>
      <c r="M422" s="79"/>
      <c r="N422" s="79"/>
      <c r="O422" s="80"/>
      <c r="P422" s="80"/>
      <c r="Q422" s="80"/>
      <c r="R422" s="80"/>
      <c r="S422" s="81"/>
      <c r="T422" s="81"/>
      <c r="U422" s="81"/>
      <c r="V422" s="81"/>
      <c r="W422" s="82"/>
      <c r="X422" s="80"/>
      <c r="Y422" s="80"/>
      <c r="Z422" s="82"/>
    </row>
    <row r="423" spans="1:26" ht="15.75" customHeight="1">
      <c r="A423" s="75"/>
      <c r="B423" s="76"/>
      <c r="C423" s="77"/>
      <c r="D423" s="78"/>
      <c r="E423" s="79"/>
      <c r="F423" s="79"/>
      <c r="G423" s="80"/>
      <c r="H423" s="80"/>
      <c r="I423" s="80"/>
      <c r="K423" s="79"/>
      <c r="L423" s="79"/>
      <c r="M423" s="79"/>
      <c r="N423" s="79"/>
      <c r="O423" s="80"/>
      <c r="P423" s="80"/>
      <c r="Q423" s="80"/>
      <c r="R423" s="80"/>
      <c r="S423" s="81"/>
      <c r="T423" s="81"/>
      <c r="U423" s="81"/>
      <c r="V423" s="81"/>
      <c r="W423" s="82"/>
      <c r="X423" s="80"/>
      <c r="Y423" s="80"/>
      <c r="Z423" s="82"/>
    </row>
    <row r="424" spans="1:26" ht="15.75" customHeight="1">
      <c r="A424" s="75"/>
      <c r="B424" s="76"/>
      <c r="C424" s="77"/>
      <c r="D424" s="78"/>
      <c r="E424" s="79"/>
      <c r="F424" s="79"/>
      <c r="G424" s="80"/>
      <c r="H424" s="80"/>
      <c r="I424" s="80"/>
      <c r="K424" s="79"/>
      <c r="L424" s="79"/>
      <c r="M424" s="79"/>
      <c r="N424" s="79"/>
      <c r="O424" s="80"/>
      <c r="P424" s="80"/>
      <c r="Q424" s="80"/>
      <c r="R424" s="80"/>
      <c r="S424" s="81"/>
      <c r="T424" s="81"/>
      <c r="U424" s="81"/>
      <c r="V424" s="81"/>
      <c r="W424" s="82"/>
      <c r="X424" s="80"/>
      <c r="Y424" s="80"/>
      <c r="Z424" s="82"/>
    </row>
    <row r="425" spans="1:26" ht="15.75" customHeight="1">
      <c r="A425" s="75"/>
      <c r="B425" s="76"/>
      <c r="C425" s="77"/>
      <c r="D425" s="78"/>
      <c r="E425" s="79"/>
      <c r="F425" s="79"/>
      <c r="G425" s="80"/>
      <c r="H425" s="80"/>
      <c r="I425" s="80"/>
      <c r="K425" s="79"/>
      <c r="L425" s="79"/>
      <c r="M425" s="79"/>
      <c r="N425" s="79"/>
      <c r="O425" s="80"/>
      <c r="P425" s="80"/>
      <c r="Q425" s="80"/>
      <c r="R425" s="80"/>
      <c r="S425" s="81"/>
      <c r="T425" s="81"/>
      <c r="U425" s="81"/>
      <c r="V425" s="81"/>
      <c r="W425" s="82"/>
      <c r="X425" s="80"/>
      <c r="Y425" s="80"/>
      <c r="Z425" s="82"/>
    </row>
    <row r="426" spans="1:26" ht="15.75" customHeight="1">
      <c r="A426" s="75"/>
      <c r="B426" s="76"/>
      <c r="C426" s="77"/>
      <c r="D426" s="78"/>
      <c r="E426" s="79"/>
      <c r="F426" s="79"/>
      <c r="G426" s="80"/>
      <c r="H426" s="80"/>
      <c r="I426" s="80"/>
      <c r="K426" s="79"/>
      <c r="L426" s="79"/>
      <c r="M426" s="79"/>
      <c r="N426" s="79"/>
      <c r="O426" s="80"/>
      <c r="P426" s="80"/>
      <c r="Q426" s="80"/>
      <c r="R426" s="80"/>
      <c r="S426" s="81"/>
      <c r="T426" s="81"/>
      <c r="U426" s="81"/>
      <c r="V426" s="81"/>
      <c r="W426" s="82"/>
      <c r="X426" s="80"/>
      <c r="Y426" s="80"/>
      <c r="Z426" s="82"/>
    </row>
    <row r="427" spans="1:26" ht="15.75" customHeight="1">
      <c r="A427" s="75"/>
      <c r="B427" s="76"/>
      <c r="C427" s="77"/>
      <c r="D427" s="78"/>
      <c r="E427" s="79"/>
      <c r="F427" s="79"/>
      <c r="G427" s="80"/>
      <c r="H427" s="80"/>
      <c r="I427" s="80"/>
      <c r="K427" s="79"/>
      <c r="L427" s="79"/>
      <c r="M427" s="79"/>
      <c r="N427" s="79"/>
      <c r="O427" s="80"/>
      <c r="P427" s="80"/>
      <c r="Q427" s="80"/>
      <c r="R427" s="80"/>
      <c r="S427" s="81"/>
      <c r="T427" s="81"/>
      <c r="U427" s="81"/>
      <c r="V427" s="81"/>
      <c r="W427" s="82"/>
      <c r="X427" s="80"/>
      <c r="Y427" s="80"/>
      <c r="Z427" s="82"/>
    </row>
    <row r="428" spans="1:26" ht="15.75" customHeight="1">
      <c r="A428" s="75"/>
      <c r="B428" s="76"/>
      <c r="C428" s="77"/>
      <c r="D428" s="78"/>
      <c r="E428" s="79"/>
      <c r="F428" s="79"/>
      <c r="G428" s="80"/>
      <c r="H428" s="80"/>
      <c r="I428" s="80"/>
      <c r="K428" s="79"/>
      <c r="L428" s="79"/>
      <c r="M428" s="79"/>
      <c r="N428" s="79"/>
      <c r="O428" s="80"/>
      <c r="P428" s="80"/>
      <c r="Q428" s="80"/>
      <c r="R428" s="80"/>
      <c r="S428" s="81"/>
      <c r="T428" s="81"/>
      <c r="U428" s="81"/>
      <c r="V428" s="81"/>
      <c r="W428" s="82"/>
      <c r="X428" s="80"/>
      <c r="Y428" s="80"/>
      <c r="Z428" s="82"/>
    </row>
    <row r="429" spans="1:26" ht="15.75" customHeight="1">
      <c r="A429" s="75"/>
      <c r="B429" s="76"/>
      <c r="C429" s="77"/>
      <c r="D429" s="78"/>
      <c r="E429" s="79"/>
      <c r="F429" s="79"/>
      <c r="G429" s="80"/>
      <c r="H429" s="80"/>
      <c r="I429" s="80"/>
      <c r="K429" s="79"/>
      <c r="L429" s="79"/>
      <c r="M429" s="79"/>
      <c r="N429" s="79"/>
      <c r="O429" s="80"/>
      <c r="P429" s="80"/>
      <c r="Q429" s="80"/>
      <c r="R429" s="80"/>
      <c r="S429" s="81"/>
      <c r="T429" s="81"/>
      <c r="U429" s="81"/>
      <c r="V429" s="81"/>
      <c r="W429" s="82"/>
      <c r="X429" s="80"/>
      <c r="Y429" s="80"/>
      <c r="Z429" s="82"/>
    </row>
    <row r="430" spans="1:26" ht="15.75" customHeight="1">
      <c r="A430" s="75"/>
      <c r="B430" s="76"/>
      <c r="C430" s="77"/>
      <c r="D430" s="78"/>
      <c r="E430" s="79"/>
      <c r="F430" s="79"/>
      <c r="G430" s="80"/>
      <c r="H430" s="80"/>
      <c r="I430" s="80"/>
      <c r="K430" s="79"/>
      <c r="L430" s="79"/>
      <c r="M430" s="79"/>
      <c r="N430" s="79"/>
      <c r="O430" s="80"/>
      <c r="P430" s="80"/>
      <c r="Q430" s="80"/>
      <c r="R430" s="80"/>
      <c r="S430" s="81"/>
      <c r="T430" s="81"/>
      <c r="U430" s="81"/>
      <c r="V430" s="81"/>
      <c r="W430" s="82"/>
      <c r="X430" s="80"/>
      <c r="Y430" s="80"/>
      <c r="Z430" s="82"/>
    </row>
    <row r="431" spans="1:26" ht="15.75" customHeight="1">
      <c r="A431" s="75"/>
      <c r="B431" s="76"/>
      <c r="C431" s="77"/>
      <c r="D431" s="78"/>
      <c r="E431" s="79"/>
      <c r="F431" s="79"/>
      <c r="G431" s="80"/>
      <c r="H431" s="80"/>
      <c r="I431" s="80"/>
      <c r="K431" s="79"/>
      <c r="L431" s="79"/>
      <c r="M431" s="79"/>
      <c r="N431" s="79"/>
      <c r="O431" s="80"/>
      <c r="P431" s="80"/>
      <c r="Q431" s="80"/>
      <c r="R431" s="80"/>
      <c r="S431" s="81"/>
      <c r="T431" s="81"/>
      <c r="U431" s="81"/>
      <c r="V431" s="81"/>
      <c r="W431" s="82"/>
      <c r="X431" s="80"/>
      <c r="Y431" s="80"/>
      <c r="Z431" s="82"/>
    </row>
    <row r="432" spans="1:26" ht="15.75" customHeight="1">
      <c r="A432" s="75"/>
      <c r="B432" s="76"/>
      <c r="C432" s="77"/>
      <c r="D432" s="78"/>
      <c r="E432" s="79"/>
      <c r="F432" s="79"/>
      <c r="G432" s="80"/>
      <c r="H432" s="80"/>
      <c r="I432" s="80"/>
      <c r="K432" s="79"/>
      <c r="L432" s="79"/>
      <c r="M432" s="79"/>
      <c r="N432" s="79"/>
      <c r="O432" s="80"/>
      <c r="P432" s="80"/>
      <c r="Q432" s="80"/>
      <c r="R432" s="80"/>
      <c r="S432" s="81"/>
      <c r="T432" s="81"/>
      <c r="U432" s="81"/>
      <c r="V432" s="81"/>
      <c r="W432" s="82"/>
      <c r="X432" s="80"/>
      <c r="Y432" s="80"/>
      <c r="Z432" s="82"/>
    </row>
    <row r="433" spans="1:26" ht="15.75" customHeight="1">
      <c r="A433" s="75"/>
      <c r="B433" s="76"/>
      <c r="C433" s="77"/>
      <c r="D433" s="78"/>
      <c r="E433" s="79"/>
      <c r="F433" s="79"/>
      <c r="G433" s="80"/>
      <c r="H433" s="80"/>
      <c r="I433" s="80"/>
      <c r="K433" s="79"/>
      <c r="L433" s="79"/>
      <c r="M433" s="79"/>
      <c r="N433" s="79"/>
      <c r="O433" s="80"/>
      <c r="P433" s="80"/>
      <c r="Q433" s="80"/>
      <c r="R433" s="80"/>
      <c r="S433" s="81"/>
      <c r="T433" s="81"/>
      <c r="U433" s="81"/>
      <c r="V433" s="81"/>
      <c r="W433" s="82"/>
      <c r="X433" s="80"/>
      <c r="Y433" s="80"/>
      <c r="Z433" s="82"/>
    </row>
    <row r="434" spans="1:26" ht="15.75" customHeight="1">
      <c r="A434" s="75"/>
      <c r="B434" s="76"/>
      <c r="C434" s="77"/>
      <c r="D434" s="78"/>
      <c r="E434" s="79"/>
      <c r="F434" s="79"/>
      <c r="G434" s="80"/>
      <c r="H434" s="80"/>
      <c r="I434" s="80"/>
      <c r="K434" s="79"/>
      <c r="L434" s="79"/>
      <c r="M434" s="79"/>
      <c r="N434" s="79"/>
      <c r="O434" s="80"/>
      <c r="P434" s="80"/>
      <c r="Q434" s="80"/>
      <c r="R434" s="80"/>
      <c r="S434" s="81"/>
      <c r="T434" s="81"/>
      <c r="U434" s="81"/>
      <c r="V434" s="81"/>
      <c r="W434" s="82"/>
      <c r="X434" s="80"/>
      <c r="Y434" s="80"/>
      <c r="Z434" s="82"/>
    </row>
    <row r="435" spans="1:26" ht="15.75" customHeight="1">
      <c r="A435" s="75"/>
      <c r="B435" s="76"/>
      <c r="C435" s="77"/>
      <c r="D435" s="78"/>
      <c r="E435" s="79"/>
      <c r="F435" s="79"/>
      <c r="G435" s="80"/>
      <c r="H435" s="80"/>
      <c r="I435" s="80"/>
      <c r="K435" s="79"/>
      <c r="L435" s="79"/>
      <c r="M435" s="79"/>
      <c r="N435" s="79"/>
      <c r="O435" s="80"/>
      <c r="P435" s="80"/>
      <c r="Q435" s="80"/>
      <c r="R435" s="80"/>
      <c r="S435" s="81"/>
      <c r="T435" s="81"/>
      <c r="U435" s="81"/>
      <c r="V435" s="81"/>
      <c r="W435" s="82"/>
      <c r="X435" s="80"/>
      <c r="Y435" s="80"/>
      <c r="Z435" s="82"/>
    </row>
    <row r="436" spans="1:26" ht="15.75" customHeight="1">
      <c r="A436" s="75"/>
      <c r="B436" s="76"/>
      <c r="C436" s="77"/>
      <c r="D436" s="78"/>
      <c r="E436" s="79"/>
      <c r="F436" s="79"/>
      <c r="G436" s="80"/>
      <c r="H436" s="80"/>
      <c r="I436" s="80"/>
      <c r="K436" s="79"/>
      <c r="L436" s="79"/>
      <c r="M436" s="79"/>
      <c r="N436" s="79"/>
      <c r="O436" s="80"/>
      <c r="P436" s="80"/>
      <c r="Q436" s="80"/>
      <c r="R436" s="80"/>
      <c r="S436" s="81"/>
      <c r="T436" s="81"/>
      <c r="U436" s="81"/>
      <c r="V436" s="81"/>
      <c r="W436" s="82"/>
      <c r="X436" s="80"/>
      <c r="Y436" s="80"/>
      <c r="Z436" s="82"/>
    </row>
    <row r="437" spans="1:26" ht="15.75" customHeight="1">
      <c r="A437" s="75"/>
      <c r="B437" s="76"/>
      <c r="C437" s="77"/>
      <c r="D437" s="78"/>
      <c r="E437" s="79"/>
      <c r="F437" s="79"/>
      <c r="G437" s="80"/>
      <c r="H437" s="80"/>
      <c r="I437" s="80"/>
      <c r="K437" s="79"/>
      <c r="L437" s="79"/>
      <c r="M437" s="79"/>
      <c r="N437" s="79"/>
      <c r="O437" s="80"/>
      <c r="P437" s="80"/>
      <c r="Q437" s="80"/>
      <c r="R437" s="80"/>
      <c r="S437" s="81"/>
      <c r="T437" s="81"/>
      <c r="U437" s="81"/>
      <c r="V437" s="81"/>
      <c r="W437" s="82"/>
      <c r="X437" s="80"/>
      <c r="Y437" s="80"/>
      <c r="Z437" s="82"/>
    </row>
    <row r="438" spans="1:26" ht="15.75" customHeight="1">
      <c r="A438" s="75"/>
      <c r="B438" s="76"/>
      <c r="C438" s="77"/>
      <c r="D438" s="78"/>
      <c r="E438" s="79"/>
      <c r="F438" s="79"/>
      <c r="G438" s="80"/>
      <c r="H438" s="80"/>
      <c r="I438" s="80"/>
      <c r="K438" s="79"/>
      <c r="L438" s="79"/>
      <c r="M438" s="79"/>
      <c r="N438" s="79"/>
      <c r="O438" s="80"/>
      <c r="P438" s="80"/>
      <c r="Q438" s="80"/>
      <c r="R438" s="80"/>
      <c r="S438" s="81"/>
      <c r="T438" s="81"/>
      <c r="U438" s="81"/>
      <c r="V438" s="81"/>
      <c r="W438" s="82"/>
      <c r="X438" s="80"/>
      <c r="Y438" s="80"/>
      <c r="Z438" s="82"/>
    </row>
    <row r="439" spans="1:26" ht="15.75" customHeight="1">
      <c r="A439" s="75"/>
      <c r="B439" s="76"/>
      <c r="C439" s="77"/>
      <c r="D439" s="78"/>
      <c r="E439" s="79"/>
      <c r="F439" s="79"/>
      <c r="G439" s="80"/>
      <c r="H439" s="80"/>
      <c r="I439" s="80"/>
      <c r="K439" s="79"/>
      <c r="L439" s="79"/>
      <c r="M439" s="79"/>
      <c r="N439" s="79"/>
      <c r="O439" s="80"/>
      <c r="P439" s="80"/>
      <c r="Q439" s="80"/>
      <c r="R439" s="80"/>
      <c r="S439" s="81"/>
      <c r="T439" s="81"/>
      <c r="U439" s="81"/>
      <c r="V439" s="81"/>
      <c r="W439" s="82"/>
      <c r="X439" s="80"/>
      <c r="Y439" s="80"/>
      <c r="Z439" s="82"/>
    </row>
    <row r="440" spans="1:26" ht="15.75" customHeight="1">
      <c r="A440" s="75"/>
      <c r="B440" s="76"/>
      <c r="C440" s="77"/>
      <c r="D440" s="78"/>
      <c r="E440" s="79"/>
      <c r="F440" s="79"/>
      <c r="G440" s="80"/>
      <c r="H440" s="80"/>
      <c r="I440" s="80"/>
      <c r="K440" s="79"/>
      <c r="L440" s="79"/>
      <c r="M440" s="79"/>
      <c r="N440" s="79"/>
      <c r="O440" s="80"/>
      <c r="P440" s="80"/>
      <c r="Q440" s="80"/>
      <c r="R440" s="80"/>
      <c r="S440" s="81"/>
      <c r="T440" s="81"/>
      <c r="U440" s="81"/>
      <c r="V440" s="81"/>
      <c r="W440" s="82"/>
      <c r="X440" s="80"/>
      <c r="Y440" s="80"/>
      <c r="Z440" s="82"/>
    </row>
    <row r="441" spans="1:26" ht="15.75" customHeight="1">
      <c r="A441" s="75"/>
      <c r="B441" s="76"/>
      <c r="C441" s="77"/>
      <c r="D441" s="78"/>
      <c r="E441" s="79"/>
      <c r="F441" s="79"/>
      <c r="G441" s="80"/>
      <c r="H441" s="80"/>
      <c r="I441" s="80"/>
      <c r="K441" s="79"/>
      <c r="L441" s="79"/>
      <c r="M441" s="79"/>
      <c r="N441" s="79"/>
      <c r="O441" s="80"/>
      <c r="P441" s="80"/>
      <c r="Q441" s="80"/>
      <c r="R441" s="80"/>
      <c r="S441" s="81"/>
      <c r="T441" s="81"/>
      <c r="U441" s="81"/>
      <c r="V441" s="81"/>
      <c r="W441" s="82"/>
      <c r="X441" s="80"/>
      <c r="Y441" s="80"/>
      <c r="Z441" s="82"/>
    </row>
    <row r="442" spans="1:26" ht="15.75" customHeight="1">
      <c r="A442" s="75"/>
      <c r="B442" s="76"/>
      <c r="C442" s="77"/>
      <c r="D442" s="78"/>
      <c r="E442" s="79"/>
      <c r="F442" s="79"/>
      <c r="G442" s="80"/>
      <c r="H442" s="80"/>
      <c r="I442" s="80"/>
      <c r="K442" s="79"/>
      <c r="L442" s="79"/>
      <c r="M442" s="79"/>
      <c r="N442" s="79"/>
      <c r="O442" s="80"/>
      <c r="P442" s="80"/>
      <c r="Q442" s="80"/>
      <c r="R442" s="80"/>
      <c r="S442" s="81"/>
      <c r="T442" s="81"/>
      <c r="U442" s="81"/>
      <c r="V442" s="81"/>
      <c r="W442" s="82"/>
      <c r="X442" s="80"/>
      <c r="Y442" s="80"/>
      <c r="Z442" s="82"/>
    </row>
    <row r="443" spans="1:26" ht="15.75" customHeight="1">
      <c r="A443" s="75"/>
      <c r="B443" s="76"/>
      <c r="C443" s="77"/>
      <c r="D443" s="78"/>
      <c r="E443" s="79"/>
      <c r="F443" s="79"/>
      <c r="G443" s="80"/>
      <c r="H443" s="80"/>
      <c r="I443" s="80"/>
      <c r="K443" s="79"/>
      <c r="L443" s="79"/>
      <c r="M443" s="79"/>
      <c r="N443" s="79"/>
      <c r="O443" s="80"/>
      <c r="P443" s="80"/>
      <c r="Q443" s="80"/>
      <c r="R443" s="80"/>
      <c r="S443" s="81"/>
      <c r="T443" s="81"/>
      <c r="U443" s="81"/>
      <c r="V443" s="81"/>
      <c r="W443" s="82"/>
      <c r="X443" s="80"/>
      <c r="Y443" s="80"/>
      <c r="Z443" s="82"/>
    </row>
    <row r="444" spans="1:26" ht="15.75" customHeight="1">
      <c r="A444" s="75"/>
      <c r="B444" s="76"/>
      <c r="C444" s="77"/>
      <c r="D444" s="78"/>
      <c r="E444" s="79"/>
      <c r="F444" s="79"/>
      <c r="G444" s="80"/>
      <c r="H444" s="80"/>
      <c r="I444" s="80"/>
      <c r="K444" s="79"/>
      <c r="L444" s="79"/>
      <c r="M444" s="79"/>
      <c r="N444" s="79"/>
      <c r="O444" s="80"/>
      <c r="P444" s="80"/>
      <c r="Q444" s="80"/>
      <c r="R444" s="80"/>
      <c r="S444" s="81"/>
      <c r="T444" s="81"/>
      <c r="U444" s="81"/>
      <c r="V444" s="81"/>
      <c r="W444" s="82"/>
      <c r="X444" s="80"/>
      <c r="Y444" s="80"/>
      <c r="Z444" s="82"/>
    </row>
    <row r="445" spans="1:26" ht="15.75" customHeight="1">
      <c r="A445" s="75"/>
      <c r="B445" s="76"/>
      <c r="C445" s="77"/>
      <c r="D445" s="78"/>
      <c r="E445" s="79"/>
      <c r="F445" s="79"/>
      <c r="G445" s="80"/>
      <c r="H445" s="80"/>
      <c r="I445" s="80"/>
      <c r="K445" s="79"/>
      <c r="L445" s="79"/>
      <c r="M445" s="79"/>
      <c r="N445" s="79"/>
      <c r="O445" s="80"/>
      <c r="P445" s="80"/>
      <c r="Q445" s="80"/>
      <c r="R445" s="80"/>
      <c r="S445" s="81"/>
      <c r="T445" s="81"/>
      <c r="U445" s="81"/>
      <c r="V445" s="81"/>
      <c r="W445" s="82"/>
      <c r="X445" s="80"/>
      <c r="Y445" s="80"/>
      <c r="Z445" s="82"/>
    </row>
    <row r="446" spans="1:26" ht="15.75" customHeight="1">
      <c r="A446" s="75"/>
      <c r="B446" s="76"/>
      <c r="C446" s="77"/>
      <c r="D446" s="78"/>
      <c r="E446" s="79"/>
      <c r="F446" s="79"/>
      <c r="G446" s="80"/>
      <c r="H446" s="80"/>
      <c r="I446" s="80"/>
      <c r="K446" s="79"/>
      <c r="L446" s="79"/>
      <c r="M446" s="79"/>
      <c r="N446" s="79"/>
      <c r="O446" s="80"/>
      <c r="P446" s="80"/>
      <c r="Q446" s="80"/>
      <c r="R446" s="80"/>
      <c r="S446" s="81"/>
      <c r="T446" s="81"/>
      <c r="U446" s="81"/>
      <c r="V446" s="81"/>
      <c r="W446" s="82"/>
      <c r="X446" s="80"/>
      <c r="Y446" s="80"/>
      <c r="Z446" s="82"/>
    </row>
    <row r="447" spans="1:26" ht="15.75" customHeight="1">
      <c r="A447" s="75"/>
      <c r="B447" s="76"/>
      <c r="C447" s="77"/>
      <c r="D447" s="78"/>
      <c r="E447" s="79"/>
      <c r="F447" s="79"/>
      <c r="G447" s="80"/>
      <c r="H447" s="80"/>
      <c r="I447" s="80"/>
      <c r="K447" s="79"/>
      <c r="L447" s="79"/>
      <c r="M447" s="79"/>
      <c r="N447" s="79"/>
      <c r="O447" s="80"/>
      <c r="P447" s="80"/>
      <c r="Q447" s="80"/>
      <c r="R447" s="80"/>
      <c r="S447" s="81"/>
      <c r="T447" s="81"/>
      <c r="U447" s="81"/>
      <c r="V447" s="81"/>
      <c r="W447" s="82"/>
      <c r="X447" s="80"/>
      <c r="Y447" s="80"/>
      <c r="Z447" s="82"/>
    </row>
    <row r="448" spans="1:26" ht="15.75" customHeight="1">
      <c r="A448" s="75"/>
      <c r="B448" s="76"/>
      <c r="C448" s="77"/>
      <c r="D448" s="78"/>
      <c r="E448" s="79"/>
      <c r="F448" s="79"/>
      <c r="G448" s="80"/>
      <c r="H448" s="80"/>
      <c r="I448" s="80"/>
      <c r="K448" s="79"/>
      <c r="L448" s="79"/>
      <c r="M448" s="79"/>
      <c r="N448" s="79"/>
      <c r="O448" s="80"/>
      <c r="P448" s="80"/>
      <c r="Q448" s="80"/>
      <c r="R448" s="80"/>
      <c r="S448" s="81"/>
      <c r="T448" s="81"/>
      <c r="U448" s="81"/>
      <c r="V448" s="81"/>
      <c r="W448" s="82"/>
      <c r="X448" s="80"/>
      <c r="Y448" s="80"/>
      <c r="Z448" s="82"/>
    </row>
    <row r="449" spans="1:26" ht="15.75" customHeight="1">
      <c r="A449" s="75"/>
      <c r="B449" s="76"/>
      <c r="C449" s="77"/>
      <c r="D449" s="78"/>
      <c r="E449" s="79"/>
      <c r="F449" s="79"/>
      <c r="G449" s="80"/>
      <c r="H449" s="80"/>
      <c r="I449" s="80"/>
      <c r="K449" s="79"/>
      <c r="L449" s="79"/>
      <c r="M449" s="79"/>
      <c r="N449" s="79"/>
      <c r="O449" s="80"/>
      <c r="P449" s="80"/>
      <c r="Q449" s="80"/>
      <c r="R449" s="80"/>
      <c r="S449" s="81"/>
      <c r="T449" s="81"/>
      <c r="U449" s="81"/>
      <c r="V449" s="81"/>
      <c r="W449" s="82"/>
      <c r="X449" s="80"/>
      <c r="Y449" s="80"/>
      <c r="Z449" s="82"/>
    </row>
    <row r="450" spans="1:26" ht="15.75" customHeight="1">
      <c r="A450" s="75"/>
      <c r="B450" s="76"/>
      <c r="C450" s="77"/>
      <c r="D450" s="78"/>
      <c r="E450" s="79"/>
      <c r="F450" s="79"/>
      <c r="G450" s="80"/>
      <c r="H450" s="80"/>
      <c r="I450" s="80"/>
      <c r="K450" s="79"/>
      <c r="L450" s="79"/>
      <c r="M450" s="79"/>
      <c r="N450" s="79"/>
      <c r="O450" s="80"/>
      <c r="P450" s="80"/>
      <c r="Q450" s="80"/>
      <c r="R450" s="80"/>
      <c r="S450" s="81"/>
      <c r="T450" s="81"/>
      <c r="U450" s="81"/>
      <c r="V450" s="81"/>
      <c r="W450" s="82"/>
      <c r="X450" s="80"/>
      <c r="Y450" s="80"/>
      <c r="Z450" s="82"/>
    </row>
    <row r="451" spans="1:26" ht="15.75" customHeight="1">
      <c r="A451" s="75"/>
      <c r="B451" s="76"/>
      <c r="C451" s="77"/>
      <c r="D451" s="78"/>
      <c r="E451" s="79"/>
      <c r="F451" s="79"/>
      <c r="G451" s="80"/>
      <c r="H451" s="80"/>
      <c r="I451" s="80"/>
      <c r="K451" s="79"/>
      <c r="L451" s="79"/>
      <c r="M451" s="79"/>
      <c r="N451" s="79"/>
      <c r="O451" s="80"/>
      <c r="P451" s="80"/>
      <c r="Q451" s="80"/>
      <c r="R451" s="80"/>
      <c r="S451" s="81"/>
      <c r="T451" s="81"/>
      <c r="U451" s="81"/>
      <c r="V451" s="81"/>
      <c r="W451" s="82"/>
      <c r="X451" s="80"/>
      <c r="Y451" s="80"/>
      <c r="Z451" s="82"/>
    </row>
    <row r="452" spans="1:26" ht="15.75" customHeight="1">
      <c r="A452" s="75"/>
      <c r="B452" s="76"/>
      <c r="C452" s="77"/>
      <c r="D452" s="78"/>
      <c r="E452" s="79"/>
      <c r="F452" s="79"/>
      <c r="G452" s="80"/>
      <c r="H452" s="80"/>
      <c r="I452" s="80"/>
      <c r="K452" s="79"/>
      <c r="L452" s="79"/>
      <c r="M452" s="79"/>
      <c r="N452" s="79"/>
      <c r="O452" s="80"/>
      <c r="P452" s="80"/>
      <c r="Q452" s="80"/>
      <c r="R452" s="80"/>
      <c r="S452" s="81"/>
      <c r="T452" s="81"/>
      <c r="U452" s="81"/>
      <c r="V452" s="81"/>
      <c r="W452" s="82"/>
      <c r="X452" s="80"/>
      <c r="Y452" s="80"/>
      <c r="Z452" s="82"/>
    </row>
    <row r="453" spans="1:26" ht="15.75" customHeight="1">
      <c r="A453" s="75"/>
      <c r="B453" s="76"/>
      <c r="C453" s="77"/>
      <c r="D453" s="78"/>
      <c r="E453" s="79"/>
      <c r="F453" s="79"/>
      <c r="G453" s="80"/>
      <c r="H453" s="80"/>
      <c r="I453" s="80"/>
      <c r="K453" s="79"/>
      <c r="L453" s="79"/>
      <c r="M453" s="79"/>
      <c r="N453" s="79"/>
      <c r="O453" s="80"/>
      <c r="P453" s="80"/>
      <c r="Q453" s="80"/>
      <c r="R453" s="80"/>
      <c r="S453" s="81"/>
      <c r="T453" s="81"/>
      <c r="U453" s="81"/>
      <c r="V453" s="81"/>
      <c r="W453" s="82"/>
      <c r="X453" s="80"/>
      <c r="Y453" s="80"/>
      <c r="Z453" s="82"/>
    </row>
    <row r="454" spans="1:26" ht="15.75" customHeight="1">
      <c r="A454" s="75"/>
      <c r="B454" s="76"/>
      <c r="C454" s="77"/>
      <c r="D454" s="78"/>
      <c r="E454" s="79"/>
      <c r="F454" s="79"/>
      <c r="G454" s="80"/>
      <c r="H454" s="80"/>
      <c r="I454" s="80"/>
      <c r="K454" s="79"/>
      <c r="L454" s="79"/>
      <c r="M454" s="79"/>
      <c r="N454" s="79"/>
      <c r="O454" s="80"/>
      <c r="P454" s="80"/>
      <c r="Q454" s="80"/>
      <c r="R454" s="80"/>
      <c r="S454" s="81"/>
      <c r="T454" s="81"/>
      <c r="U454" s="81"/>
      <c r="V454" s="81"/>
      <c r="W454" s="82"/>
      <c r="X454" s="80"/>
      <c r="Y454" s="80"/>
      <c r="Z454" s="82"/>
    </row>
    <row r="455" spans="1:26" ht="15.75" customHeight="1">
      <c r="A455" s="75"/>
      <c r="B455" s="76"/>
      <c r="C455" s="77"/>
      <c r="D455" s="78"/>
      <c r="E455" s="79"/>
      <c r="F455" s="79"/>
      <c r="G455" s="80"/>
      <c r="H455" s="80"/>
      <c r="I455" s="80"/>
      <c r="K455" s="79"/>
      <c r="L455" s="79"/>
      <c r="M455" s="79"/>
      <c r="N455" s="79"/>
      <c r="O455" s="80"/>
      <c r="P455" s="80"/>
      <c r="Q455" s="80"/>
      <c r="R455" s="80"/>
      <c r="S455" s="81"/>
      <c r="T455" s="81"/>
      <c r="U455" s="81"/>
      <c r="V455" s="81"/>
      <c r="W455" s="82"/>
      <c r="X455" s="80"/>
      <c r="Y455" s="80"/>
      <c r="Z455" s="82"/>
    </row>
    <row r="456" spans="1:26" ht="15.75" customHeight="1">
      <c r="A456" s="75"/>
      <c r="B456" s="76"/>
      <c r="C456" s="77"/>
      <c r="D456" s="78"/>
      <c r="E456" s="79"/>
      <c r="F456" s="79"/>
      <c r="G456" s="80"/>
      <c r="H456" s="80"/>
      <c r="I456" s="80"/>
      <c r="K456" s="79"/>
      <c r="L456" s="79"/>
      <c r="M456" s="79"/>
      <c r="N456" s="79"/>
      <c r="O456" s="80"/>
      <c r="P456" s="80"/>
      <c r="Q456" s="80"/>
      <c r="R456" s="80"/>
      <c r="S456" s="81"/>
      <c r="T456" s="81"/>
      <c r="U456" s="81"/>
      <c r="V456" s="81"/>
      <c r="W456" s="82"/>
      <c r="X456" s="80"/>
      <c r="Y456" s="80"/>
      <c r="Z456" s="82"/>
    </row>
    <row r="457" spans="1:26" ht="15.75" customHeight="1">
      <c r="A457" s="75"/>
      <c r="B457" s="76"/>
      <c r="C457" s="77"/>
      <c r="D457" s="78"/>
      <c r="E457" s="79"/>
      <c r="F457" s="79"/>
      <c r="G457" s="80"/>
      <c r="H457" s="80"/>
      <c r="I457" s="80"/>
      <c r="K457" s="79"/>
      <c r="L457" s="79"/>
      <c r="M457" s="79"/>
      <c r="N457" s="79"/>
      <c r="O457" s="80"/>
      <c r="P457" s="80"/>
      <c r="Q457" s="80"/>
      <c r="R457" s="80"/>
      <c r="S457" s="81"/>
      <c r="T457" s="81"/>
      <c r="U457" s="81"/>
      <c r="V457" s="81"/>
      <c r="W457" s="82"/>
      <c r="X457" s="80"/>
      <c r="Y457" s="80"/>
      <c r="Z457" s="82"/>
    </row>
    <row r="458" spans="1:26" ht="15.75" customHeight="1">
      <c r="A458" s="75"/>
      <c r="B458" s="76"/>
      <c r="C458" s="77"/>
      <c r="D458" s="78"/>
      <c r="E458" s="79"/>
      <c r="F458" s="79"/>
      <c r="G458" s="80"/>
      <c r="H458" s="80"/>
      <c r="I458" s="80"/>
      <c r="K458" s="79"/>
      <c r="L458" s="79"/>
      <c r="M458" s="79"/>
      <c r="N458" s="79"/>
      <c r="O458" s="80"/>
      <c r="P458" s="80"/>
      <c r="Q458" s="80"/>
      <c r="R458" s="80"/>
      <c r="S458" s="81"/>
      <c r="T458" s="81"/>
      <c r="U458" s="81"/>
      <c r="V458" s="81"/>
      <c r="W458" s="82"/>
      <c r="X458" s="80"/>
      <c r="Y458" s="80"/>
      <c r="Z458" s="82"/>
    </row>
    <row r="459" spans="1:26" ht="15.75" customHeight="1">
      <c r="A459" s="75"/>
      <c r="B459" s="76"/>
      <c r="C459" s="77"/>
      <c r="D459" s="78"/>
      <c r="E459" s="79"/>
      <c r="F459" s="79"/>
      <c r="G459" s="80"/>
      <c r="H459" s="80"/>
      <c r="I459" s="80"/>
      <c r="K459" s="79"/>
      <c r="L459" s="79"/>
      <c r="M459" s="79"/>
      <c r="N459" s="79"/>
      <c r="O459" s="80"/>
      <c r="P459" s="80"/>
      <c r="Q459" s="80"/>
      <c r="R459" s="80"/>
      <c r="S459" s="81"/>
      <c r="T459" s="81"/>
      <c r="U459" s="81"/>
      <c r="V459" s="81"/>
      <c r="W459" s="82"/>
      <c r="X459" s="80"/>
      <c r="Y459" s="80"/>
      <c r="Z459" s="82"/>
    </row>
    <row r="460" spans="1:26" ht="15.75" customHeight="1">
      <c r="A460" s="75"/>
      <c r="B460" s="76"/>
      <c r="C460" s="77"/>
      <c r="D460" s="78"/>
      <c r="E460" s="79"/>
      <c r="F460" s="79"/>
      <c r="G460" s="80"/>
      <c r="H460" s="80"/>
      <c r="I460" s="80"/>
      <c r="K460" s="79"/>
      <c r="L460" s="79"/>
      <c r="M460" s="79"/>
      <c r="N460" s="79"/>
      <c r="O460" s="80"/>
      <c r="P460" s="80"/>
      <c r="Q460" s="80"/>
      <c r="R460" s="80"/>
      <c r="S460" s="81"/>
      <c r="T460" s="81"/>
      <c r="U460" s="81"/>
      <c r="V460" s="81"/>
      <c r="W460" s="82"/>
      <c r="X460" s="80"/>
      <c r="Y460" s="80"/>
      <c r="Z460" s="82"/>
    </row>
    <row r="461" spans="1:26" ht="15.75" customHeight="1">
      <c r="A461" s="75"/>
      <c r="B461" s="76"/>
      <c r="C461" s="77"/>
      <c r="D461" s="78"/>
      <c r="E461" s="79"/>
      <c r="F461" s="79"/>
      <c r="G461" s="80"/>
      <c r="H461" s="80"/>
      <c r="I461" s="80"/>
      <c r="K461" s="79"/>
      <c r="L461" s="79"/>
      <c r="M461" s="79"/>
      <c r="N461" s="79"/>
      <c r="O461" s="80"/>
      <c r="P461" s="80"/>
      <c r="Q461" s="80"/>
      <c r="R461" s="80"/>
      <c r="S461" s="81"/>
      <c r="T461" s="81"/>
      <c r="U461" s="81"/>
      <c r="V461" s="81"/>
      <c r="W461" s="82"/>
      <c r="X461" s="80"/>
      <c r="Y461" s="80"/>
      <c r="Z461" s="82"/>
    </row>
    <row r="462" spans="1:26" ht="15.75" customHeight="1">
      <c r="A462" s="75"/>
      <c r="B462" s="76"/>
      <c r="C462" s="77"/>
      <c r="D462" s="78"/>
      <c r="E462" s="79"/>
      <c r="F462" s="79"/>
      <c r="G462" s="80"/>
      <c r="H462" s="80"/>
      <c r="I462" s="80"/>
      <c r="K462" s="79"/>
      <c r="L462" s="79"/>
      <c r="M462" s="79"/>
      <c r="N462" s="79"/>
      <c r="O462" s="80"/>
      <c r="P462" s="80"/>
      <c r="Q462" s="80"/>
      <c r="R462" s="80"/>
      <c r="S462" s="81"/>
      <c r="T462" s="81"/>
      <c r="U462" s="81"/>
      <c r="V462" s="81"/>
      <c r="W462" s="82"/>
      <c r="X462" s="80"/>
      <c r="Y462" s="80"/>
      <c r="Z462" s="82"/>
    </row>
    <row r="463" spans="1:26" ht="15.75" customHeight="1">
      <c r="A463" s="75"/>
      <c r="B463" s="76"/>
      <c r="C463" s="77"/>
      <c r="D463" s="78"/>
      <c r="E463" s="79"/>
      <c r="F463" s="79"/>
      <c r="G463" s="80"/>
      <c r="H463" s="80"/>
      <c r="I463" s="80"/>
      <c r="K463" s="79"/>
      <c r="L463" s="79"/>
      <c r="M463" s="79"/>
      <c r="N463" s="79"/>
      <c r="O463" s="80"/>
      <c r="P463" s="80"/>
      <c r="Q463" s="80"/>
      <c r="R463" s="80"/>
      <c r="S463" s="81"/>
      <c r="T463" s="81"/>
      <c r="U463" s="81"/>
      <c r="V463" s="81"/>
      <c r="W463" s="82"/>
      <c r="X463" s="80"/>
      <c r="Y463" s="80"/>
      <c r="Z463" s="82"/>
    </row>
    <row r="464" spans="1:26" ht="15.75" customHeight="1">
      <c r="A464" s="75"/>
      <c r="B464" s="76"/>
      <c r="C464" s="77"/>
      <c r="D464" s="78"/>
      <c r="E464" s="79"/>
      <c r="F464" s="79"/>
      <c r="G464" s="80"/>
      <c r="H464" s="80"/>
      <c r="I464" s="80"/>
      <c r="K464" s="79"/>
      <c r="L464" s="79"/>
      <c r="M464" s="79"/>
      <c r="N464" s="79"/>
      <c r="O464" s="80"/>
      <c r="P464" s="80"/>
      <c r="Q464" s="80"/>
      <c r="R464" s="80"/>
      <c r="S464" s="81"/>
      <c r="T464" s="81"/>
      <c r="U464" s="81"/>
      <c r="V464" s="81"/>
      <c r="W464" s="82"/>
      <c r="X464" s="80"/>
      <c r="Y464" s="80"/>
      <c r="Z464" s="82"/>
    </row>
    <row r="465" spans="1:26" ht="15.75" customHeight="1">
      <c r="A465" s="75"/>
      <c r="B465" s="76"/>
      <c r="C465" s="77"/>
      <c r="D465" s="78"/>
      <c r="E465" s="79"/>
      <c r="F465" s="79"/>
      <c r="G465" s="80"/>
      <c r="H465" s="80"/>
      <c r="I465" s="80"/>
      <c r="K465" s="79"/>
      <c r="L465" s="79"/>
      <c r="M465" s="79"/>
      <c r="N465" s="79"/>
      <c r="O465" s="80"/>
      <c r="P465" s="80"/>
      <c r="Q465" s="80"/>
      <c r="R465" s="80"/>
      <c r="S465" s="81"/>
      <c r="T465" s="81"/>
      <c r="U465" s="81"/>
      <c r="V465" s="81"/>
      <c r="W465" s="82"/>
      <c r="X465" s="80"/>
      <c r="Y465" s="80"/>
      <c r="Z465" s="82"/>
    </row>
    <row r="466" spans="1:26" ht="15.75" customHeight="1">
      <c r="A466" s="75"/>
      <c r="B466" s="76"/>
      <c r="C466" s="77"/>
      <c r="D466" s="78"/>
      <c r="E466" s="79"/>
      <c r="F466" s="79"/>
      <c r="G466" s="80"/>
      <c r="H466" s="80"/>
      <c r="I466" s="80"/>
      <c r="K466" s="79"/>
      <c r="L466" s="79"/>
      <c r="M466" s="79"/>
      <c r="N466" s="79"/>
      <c r="O466" s="80"/>
      <c r="P466" s="80"/>
      <c r="Q466" s="80"/>
      <c r="R466" s="80"/>
      <c r="S466" s="81"/>
      <c r="T466" s="81"/>
      <c r="U466" s="81"/>
      <c r="V466" s="81"/>
      <c r="W466" s="82"/>
      <c r="X466" s="80"/>
      <c r="Y466" s="80"/>
      <c r="Z466" s="82"/>
    </row>
    <row r="467" spans="1:26" ht="15.75" customHeight="1">
      <c r="A467" s="75"/>
      <c r="B467" s="76"/>
      <c r="C467" s="77"/>
      <c r="D467" s="78"/>
      <c r="E467" s="79"/>
      <c r="F467" s="79"/>
      <c r="G467" s="80"/>
      <c r="H467" s="80"/>
      <c r="I467" s="80"/>
      <c r="K467" s="79"/>
      <c r="L467" s="79"/>
      <c r="M467" s="79"/>
      <c r="N467" s="79"/>
      <c r="O467" s="80"/>
      <c r="P467" s="80"/>
      <c r="Q467" s="80"/>
      <c r="R467" s="80"/>
      <c r="S467" s="81"/>
      <c r="T467" s="81"/>
      <c r="U467" s="81"/>
      <c r="V467" s="81"/>
      <c r="W467" s="82"/>
      <c r="X467" s="80"/>
      <c r="Y467" s="80"/>
      <c r="Z467" s="82"/>
    </row>
    <row r="468" spans="1:26" ht="15.75" customHeight="1">
      <c r="A468" s="75"/>
      <c r="B468" s="76"/>
      <c r="C468" s="77"/>
      <c r="D468" s="78"/>
      <c r="E468" s="79"/>
      <c r="F468" s="79"/>
      <c r="G468" s="80"/>
      <c r="H468" s="80"/>
      <c r="I468" s="80"/>
      <c r="K468" s="79"/>
      <c r="L468" s="79"/>
      <c r="M468" s="79"/>
      <c r="N468" s="79"/>
      <c r="O468" s="80"/>
      <c r="P468" s="80"/>
      <c r="Q468" s="80"/>
      <c r="R468" s="80"/>
      <c r="S468" s="81"/>
      <c r="T468" s="81"/>
      <c r="U468" s="81"/>
      <c r="V468" s="81"/>
      <c r="W468" s="82"/>
      <c r="X468" s="80"/>
      <c r="Y468" s="80"/>
      <c r="Z468" s="82"/>
    </row>
    <row r="469" spans="1:26" ht="15.75" customHeight="1">
      <c r="A469" s="75"/>
      <c r="B469" s="76"/>
      <c r="C469" s="77"/>
      <c r="D469" s="78"/>
      <c r="E469" s="79"/>
      <c r="F469" s="79"/>
      <c r="G469" s="80"/>
      <c r="H469" s="80"/>
      <c r="I469" s="80"/>
      <c r="K469" s="79"/>
      <c r="L469" s="79"/>
      <c r="M469" s="79"/>
      <c r="N469" s="79"/>
      <c r="O469" s="80"/>
      <c r="P469" s="80"/>
      <c r="Q469" s="80"/>
      <c r="R469" s="80"/>
      <c r="S469" s="81"/>
      <c r="T469" s="81"/>
      <c r="U469" s="81"/>
      <c r="V469" s="81"/>
      <c r="W469" s="82"/>
      <c r="X469" s="80"/>
      <c r="Y469" s="80"/>
      <c r="Z469" s="82"/>
    </row>
    <row r="470" spans="1:26" ht="15.75" customHeight="1">
      <c r="A470" s="75"/>
      <c r="B470" s="76"/>
      <c r="C470" s="77"/>
      <c r="D470" s="78"/>
      <c r="E470" s="79"/>
      <c r="F470" s="79"/>
      <c r="G470" s="80"/>
      <c r="H470" s="80"/>
      <c r="I470" s="80"/>
      <c r="K470" s="79"/>
      <c r="L470" s="79"/>
      <c r="M470" s="79"/>
      <c r="N470" s="79"/>
      <c r="O470" s="80"/>
      <c r="P470" s="80"/>
      <c r="Q470" s="80"/>
      <c r="R470" s="80"/>
      <c r="S470" s="81"/>
      <c r="T470" s="81"/>
      <c r="U470" s="81"/>
      <c r="V470" s="81"/>
      <c r="W470" s="82"/>
      <c r="X470" s="80"/>
      <c r="Y470" s="80"/>
      <c r="Z470" s="82"/>
    </row>
    <row r="471" spans="1:26" ht="15.75" customHeight="1">
      <c r="A471" s="75"/>
      <c r="B471" s="76"/>
      <c r="C471" s="77"/>
      <c r="D471" s="78"/>
      <c r="E471" s="79"/>
      <c r="F471" s="79"/>
      <c r="G471" s="80"/>
      <c r="H471" s="80"/>
      <c r="I471" s="80"/>
      <c r="K471" s="79"/>
      <c r="L471" s="79"/>
      <c r="M471" s="79"/>
      <c r="N471" s="79"/>
      <c r="O471" s="80"/>
      <c r="P471" s="80"/>
      <c r="Q471" s="80"/>
      <c r="R471" s="80"/>
      <c r="S471" s="81"/>
      <c r="T471" s="81"/>
      <c r="U471" s="81"/>
      <c r="V471" s="81"/>
      <c r="W471" s="82"/>
      <c r="X471" s="80"/>
      <c r="Y471" s="80"/>
      <c r="Z471" s="82"/>
    </row>
    <row r="472" spans="1:26" ht="15.75" customHeight="1">
      <c r="A472" s="75"/>
      <c r="B472" s="76"/>
      <c r="C472" s="77"/>
      <c r="D472" s="78"/>
      <c r="E472" s="79"/>
      <c r="F472" s="79"/>
      <c r="G472" s="80"/>
      <c r="H472" s="80"/>
      <c r="I472" s="80"/>
      <c r="K472" s="79"/>
      <c r="L472" s="79"/>
      <c r="M472" s="79"/>
      <c r="N472" s="79"/>
      <c r="O472" s="80"/>
      <c r="P472" s="80"/>
      <c r="Q472" s="80"/>
      <c r="R472" s="80"/>
      <c r="S472" s="81"/>
      <c r="T472" s="81"/>
      <c r="U472" s="81"/>
      <c r="V472" s="81"/>
      <c r="W472" s="82"/>
      <c r="X472" s="80"/>
      <c r="Y472" s="80"/>
      <c r="Z472" s="82"/>
    </row>
    <row r="473" spans="1:26" ht="15.75" customHeight="1">
      <c r="A473" s="75"/>
      <c r="B473" s="76"/>
      <c r="C473" s="77"/>
      <c r="D473" s="78"/>
      <c r="E473" s="79"/>
      <c r="F473" s="79"/>
      <c r="G473" s="80"/>
      <c r="H473" s="80"/>
      <c r="I473" s="80"/>
      <c r="K473" s="79"/>
      <c r="L473" s="79"/>
      <c r="M473" s="79"/>
      <c r="N473" s="79"/>
      <c r="O473" s="80"/>
      <c r="P473" s="80"/>
      <c r="Q473" s="80"/>
      <c r="R473" s="80"/>
      <c r="S473" s="81"/>
      <c r="T473" s="81"/>
      <c r="U473" s="81"/>
      <c r="V473" s="81"/>
      <c r="W473" s="82"/>
      <c r="X473" s="80"/>
      <c r="Y473" s="80"/>
      <c r="Z473" s="82"/>
    </row>
    <row r="474" spans="1:26" ht="15.75" customHeight="1">
      <c r="A474" s="75"/>
      <c r="B474" s="76"/>
      <c r="C474" s="77"/>
      <c r="D474" s="78"/>
      <c r="E474" s="79"/>
      <c r="F474" s="79"/>
      <c r="G474" s="80"/>
      <c r="H474" s="80"/>
      <c r="I474" s="80"/>
      <c r="K474" s="79"/>
      <c r="L474" s="79"/>
      <c r="M474" s="79"/>
      <c r="N474" s="79"/>
      <c r="O474" s="80"/>
      <c r="P474" s="80"/>
      <c r="Q474" s="80"/>
      <c r="R474" s="80"/>
      <c r="S474" s="81"/>
      <c r="T474" s="81"/>
      <c r="U474" s="81"/>
      <c r="V474" s="81"/>
      <c r="W474" s="82"/>
      <c r="X474" s="80"/>
      <c r="Y474" s="80"/>
      <c r="Z474" s="82"/>
    </row>
    <row r="475" spans="1:26" ht="15.75" customHeight="1">
      <c r="A475" s="75"/>
      <c r="B475" s="76"/>
      <c r="C475" s="77"/>
      <c r="D475" s="78"/>
      <c r="E475" s="79"/>
      <c r="F475" s="79"/>
      <c r="G475" s="80"/>
      <c r="H475" s="80"/>
      <c r="I475" s="80"/>
      <c r="K475" s="79"/>
      <c r="L475" s="79"/>
      <c r="M475" s="79"/>
      <c r="N475" s="79"/>
      <c r="O475" s="80"/>
      <c r="P475" s="80"/>
      <c r="Q475" s="80"/>
      <c r="R475" s="80"/>
      <c r="S475" s="81"/>
      <c r="T475" s="81"/>
      <c r="U475" s="81"/>
      <c r="V475" s="81"/>
      <c r="W475" s="82"/>
      <c r="X475" s="80"/>
      <c r="Y475" s="80"/>
      <c r="Z475" s="82"/>
    </row>
    <row r="476" spans="1:26" ht="15.75" customHeight="1">
      <c r="A476" s="75"/>
      <c r="B476" s="76"/>
      <c r="C476" s="77"/>
      <c r="D476" s="78"/>
      <c r="E476" s="79"/>
      <c r="F476" s="79"/>
      <c r="G476" s="80"/>
      <c r="H476" s="80"/>
      <c r="I476" s="80"/>
      <c r="K476" s="79"/>
      <c r="L476" s="79"/>
      <c r="M476" s="79"/>
      <c r="N476" s="79"/>
      <c r="O476" s="80"/>
      <c r="P476" s="80"/>
      <c r="Q476" s="80"/>
      <c r="R476" s="80"/>
      <c r="S476" s="81"/>
      <c r="T476" s="81"/>
      <c r="U476" s="81"/>
      <c r="V476" s="81"/>
      <c r="W476" s="82"/>
      <c r="X476" s="80"/>
      <c r="Y476" s="80"/>
      <c r="Z476" s="82"/>
    </row>
    <row r="477" spans="1:26" ht="15.75" customHeight="1">
      <c r="A477" s="75"/>
      <c r="B477" s="76"/>
      <c r="C477" s="77"/>
      <c r="D477" s="78"/>
      <c r="E477" s="79"/>
      <c r="F477" s="79"/>
      <c r="G477" s="80"/>
      <c r="H477" s="80"/>
      <c r="I477" s="80"/>
      <c r="K477" s="79"/>
      <c r="L477" s="79"/>
      <c r="M477" s="79"/>
      <c r="N477" s="79"/>
      <c r="O477" s="80"/>
      <c r="P477" s="80"/>
      <c r="Q477" s="80"/>
      <c r="R477" s="80"/>
      <c r="S477" s="81"/>
      <c r="T477" s="81"/>
      <c r="U477" s="81"/>
      <c r="V477" s="81"/>
      <c r="W477" s="82"/>
      <c r="X477" s="80"/>
      <c r="Y477" s="80"/>
      <c r="Z477" s="82"/>
    </row>
    <row r="478" spans="1:26" ht="15.75" customHeight="1">
      <c r="A478" s="75"/>
      <c r="B478" s="76"/>
      <c r="C478" s="77"/>
      <c r="D478" s="78"/>
      <c r="E478" s="79"/>
      <c r="F478" s="79"/>
      <c r="G478" s="80"/>
      <c r="H478" s="80"/>
      <c r="I478" s="80"/>
      <c r="K478" s="79"/>
      <c r="L478" s="79"/>
      <c r="M478" s="79"/>
      <c r="N478" s="79"/>
      <c r="O478" s="80"/>
      <c r="P478" s="80"/>
      <c r="Q478" s="80"/>
      <c r="R478" s="80"/>
      <c r="S478" s="81"/>
      <c r="T478" s="81"/>
      <c r="U478" s="81"/>
      <c r="V478" s="81"/>
      <c r="W478" s="82"/>
      <c r="X478" s="80"/>
      <c r="Y478" s="80"/>
      <c r="Z478" s="82"/>
    </row>
    <row r="479" spans="1:26" ht="15.75" customHeight="1">
      <c r="A479" s="75"/>
      <c r="B479" s="76"/>
      <c r="C479" s="77"/>
      <c r="D479" s="78"/>
      <c r="E479" s="79"/>
      <c r="F479" s="79"/>
      <c r="G479" s="80"/>
      <c r="H479" s="80"/>
      <c r="I479" s="80"/>
      <c r="K479" s="79"/>
      <c r="L479" s="79"/>
      <c r="M479" s="79"/>
      <c r="N479" s="79"/>
      <c r="O479" s="80"/>
      <c r="P479" s="80"/>
      <c r="Q479" s="80"/>
      <c r="R479" s="80"/>
      <c r="S479" s="81"/>
      <c r="T479" s="81"/>
      <c r="U479" s="81"/>
      <c r="V479" s="81"/>
      <c r="W479" s="82"/>
      <c r="X479" s="80"/>
      <c r="Y479" s="80"/>
      <c r="Z479" s="82"/>
    </row>
    <row r="480" spans="1:26" ht="15.75" customHeight="1">
      <c r="A480" s="75"/>
      <c r="B480" s="76"/>
      <c r="C480" s="77"/>
      <c r="D480" s="78"/>
      <c r="E480" s="79"/>
      <c r="F480" s="79"/>
      <c r="G480" s="80"/>
      <c r="H480" s="80"/>
      <c r="I480" s="80"/>
      <c r="K480" s="79"/>
      <c r="L480" s="79"/>
      <c r="M480" s="79"/>
      <c r="N480" s="79"/>
      <c r="O480" s="80"/>
      <c r="P480" s="80"/>
      <c r="Q480" s="80"/>
      <c r="R480" s="80"/>
      <c r="S480" s="81"/>
      <c r="T480" s="81"/>
      <c r="U480" s="81"/>
      <c r="V480" s="81"/>
      <c r="W480" s="82"/>
      <c r="X480" s="80"/>
      <c r="Y480" s="80"/>
      <c r="Z480" s="82"/>
    </row>
    <row r="481" spans="1:27" ht="15.75" customHeight="1">
      <c r="A481" s="75"/>
      <c r="B481" s="76"/>
      <c r="C481" s="77"/>
      <c r="D481" s="78"/>
      <c r="E481" s="79"/>
      <c r="F481" s="79"/>
      <c r="G481" s="80"/>
      <c r="H481" s="80"/>
      <c r="I481" s="80"/>
      <c r="K481" s="79"/>
      <c r="L481" s="79"/>
      <c r="M481" s="79"/>
      <c r="N481" s="79"/>
      <c r="O481" s="80"/>
      <c r="P481" s="80"/>
      <c r="Q481" s="80"/>
      <c r="R481" s="80"/>
      <c r="S481" s="81"/>
      <c r="T481" s="81"/>
      <c r="U481" s="81"/>
      <c r="V481" s="81"/>
      <c r="W481" s="82"/>
      <c r="X481" s="80"/>
      <c r="Y481" s="80"/>
      <c r="Z481" s="82"/>
    </row>
    <row r="482" spans="1:27" ht="15.75" customHeight="1">
      <c r="A482" s="75"/>
      <c r="B482" s="76"/>
      <c r="C482" s="77"/>
      <c r="D482" s="78"/>
      <c r="E482" s="79"/>
      <c r="F482" s="79"/>
      <c r="G482" s="80"/>
      <c r="H482" s="80"/>
      <c r="I482" s="80"/>
      <c r="K482" s="79"/>
      <c r="L482" s="79"/>
      <c r="M482" s="79"/>
      <c r="N482" s="79"/>
      <c r="O482" s="80"/>
      <c r="P482" s="80"/>
      <c r="Q482" s="80"/>
      <c r="R482" s="80"/>
      <c r="S482" s="81"/>
      <c r="T482" s="81"/>
      <c r="U482" s="81"/>
      <c r="V482" s="81"/>
      <c r="W482" s="82"/>
      <c r="X482" s="80"/>
      <c r="Y482" s="80"/>
      <c r="Z482" s="82"/>
    </row>
    <row r="483" spans="1:27" ht="15.75" customHeight="1">
      <c r="A483" s="75"/>
      <c r="B483" s="76"/>
      <c r="C483" s="77"/>
      <c r="D483" s="78"/>
      <c r="E483" s="79"/>
      <c r="F483" s="79"/>
      <c r="G483" s="80"/>
      <c r="H483" s="80"/>
      <c r="I483" s="80"/>
      <c r="K483" s="79"/>
      <c r="L483" s="79"/>
      <c r="M483" s="79"/>
      <c r="N483" s="79"/>
      <c r="O483" s="80"/>
      <c r="P483" s="80"/>
      <c r="Q483" s="80"/>
      <c r="R483" s="80"/>
      <c r="S483" s="81"/>
      <c r="T483" s="81"/>
      <c r="U483" s="81"/>
      <c r="V483" s="81"/>
      <c r="W483" s="82"/>
      <c r="X483" s="80"/>
      <c r="Y483" s="80"/>
      <c r="Z483" s="82"/>
    </row>
    <row r="486" spans="1:27" ht="14.25" customHeight="1">
      <c r="L486" s="84"/>
      <c r="M486" s="84"/>
      <c r="N486" s="84"/>
    </row>
    <row r="487" spans="1:27" ht="14.25" customHeight="1">
      <c r="L487" s="84"/>
      <c r="M487" s="84"/>
      <c r="N487" s="84"/>
    </row>
    <row r="496" spans="1:27" s="59" customFormat="1">
      <c r="A496" s="64"/>
      <c r="B496" s="65"/>
      <c r="C496" s="65"/>
      <c r="D496" s="66"/>
      <c r="J496" s="65"/>
      <c r="AA496" s="145"/>
    </row>
    <row r="497" spans="1:27" s="59" customFormat="1">
      <c r="A497" s="64"/>
      <c r="B497" s="65"/>
      <c r="C497" s="65"/>
      <c r="D497" s="66"/>
      <c r="J497" s="65"/>
      <c r="AA497" s="145"/>
    </row>
    <row r="498" spans="1:27" s="59" customFormat="1">
      <c r="A498" s="64"/>
      <c r="B498" s="65"/>
      <c r="C498" s="65"/>
      <c r="D498" s="66"/>
      <c r="J498" s="65"/>
      <c r="AA498" s="145"/>
    </row>
    <row r="499" spans="1:27" s="59" customFormat="1">
      <c r="A499" s="64"/>
      <c r="B499" s="65"/>
      <c r="C499" s="65"/>
      <c r="D499" s="66"/>
      <c r="J499" s="65"/>
      <c r="AA499" s="145"/>
    </row>
    <row r="500" spans="1:27" s="59" customFormat="1">
      <c r="A500" s="64"/>
      <c r="B500" s="65"/>
      <c r="C500" s="65"/>
      <c r="D500" s="66"/>
      <c r="J500" s="65"/>
      <c r="AA500" s="145"/>
    </row>
  </sheetData>
  <sheetProtection formatCells="0" formatColumns="0" formatRows="0" insertColumns="0" insertRows="0" insertHyperlinks="0" deleteColumns="0" deleteRows="0" sort="0" autoFilter="0" pivotTables="0"/>
  <dataConsolidate/>
  <mergeCells count="53">
    <mergeCell ref="A298:A307"/>
    <mergeCell ref="A108:A117"/>
    <mergeCell ref="A118:A127"/>
    <mergeCell ref="A128:A137"/>
    <mergeCell ref="A138:A147"/>
    <mergeCell ref="A148:A157"/>
    <mergeCell ref="A248:A257"/>
    <mergeCell ref="A258:A267"/>
    <mergeCell ref="A158:A167"/>
    <mergeCell ref="A168:A177"/>
    <mergeCell ref="A178:A187"/>
    <mergeCell ref="A228:A237"/>
    <mergeCell ref="A208:A217"/>
    <mergeCell ref="A288:A297"/>
    <mergeCell ref="A238:A247"/>
    <mergeCell ref="A268:A277"/>
    <mergeCell ref="A368:A377"/>
    <mergeCell ref="A308:A317"/>
    <mergeCell ref="A318:A327"/>
    <mergeCell ref="A328:A337"/>
    <mergeCell ref="A338:A347"/>
    <mergeCell ref="A358:A367"/>
    <mergeCell ref="A348:A357"/>
    <mergeCell ref="A19:A27"/>
    <mergeCell ref="A98:A107"/>
    <mergeCell ref="A68:A77"/>
    <mergeCell ref="A78:A87"/>
    <mergeCell ref="A88:A97"/>
    <mergeCell ref="A48:A57"/>
    <mergeCell ref="A28:A37"/>
    <mergeCell ref="A278:A287"/>
    <mergeCell ref="A188:A197"/>
    <mergeCell ref="A198:A207"/>
    <mergeCell ref="A218:A227"/>
    <mergeCell ref="A38:A47"/>
    <mergeCell ref="A58:A67"/>
    <mergeCell ref="W14:Z14"/>
    <mergeCell ref="O14:P15"/>
    <mergeCell ref="Q14:R15"/>
    <mergeCell ref="S14:T15"/>
    <mergeCell ref="W15:W16"/>
    <mergeCell ref="X15:X16"/>
    <mergeCell ref="Y15:Y16"/>
    <mergeCell ref="Z15:Z16"/>
    <mergeCell ref="U14:V15"/>
    <mergeCell ref="J14:J16"/>
    <mergeCell ref="K14:L15"/>
    <mergeCell ref="M14:N15"/>
    <mergeCell ref="A14:C16"/>
    <mergeCell ref="D14:D16"/>
    <mergeCell ref="E14:E16"/>
    <mergeCell ref="F14:G15"/>
    <mergeCell ref="H14:I15"/>
  </mergeCells>
  <conditionalFormatting sqref="K10">
    <cfRule type="expression" dxfId="5" priority="39">
      <formula>#REF!&lt;0</formula>
    </cfRule>
  </conditionalFormatting>
  <pageMargins left="0.25" right="0.25" top="0.66" bottom="0.86" header="0.36" footer="0.5"/>
  <pageSetup scale="35" fitToHeight="0" orientation="landscape" r:id="rId1"/>
  <headerFooter alignWithMargins="0"/>
  <rowBreaks count="3" manualBreakCount="3">
    <brk id="127" max="25" man="1"/>
    <brk id="353" max="25" man="1"/>
    <brk id="377" max="2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F338"/>
  <sheetViews>
    <sheetView showGridLines="0" workbookViewId="0"/>
  </sheetViews>
  <sheetFormatPr defaultRowHeight="12"/>
  <cols>
    <col min="1" max="1" width="1" customWidth="1"/>
    <col min="2" max="2" width="56.375" customWidth="1"/>
    <col min="3" max="3" width="1.375" customWidth="1"/>
    <col min="4" max="4" width="4.875" customWidth="1"/>
    <col min="5" max="6" width="14" customWidth="1"/>
  </cols>
  <sheetData>
    <row r="1" spans="2:6" ht="24">
      <c r="B1" s="24" t="s">
        <v>1844</v>
      </c>
      <c r="C1" s="24"/>
      <c r="D1" s="33"/>
      <c r="E1" s="33"/>
      <c r="F1" s="33"/>
    </row>
    <row r="2" spans="2:6">
      <c r="B2" s="24" t="s">
        <v>1845</v>
      </c>
      <c r="C2" s="24"/>
      <c r="D2" s="33"/>
      <c r="E2" s="33"/>
      <c r="F2" s="33"/>
    </row>
    <row r="3" spans="2:6">
      <c r="B3" s="25"/>
      <c r="C3" s="25"/>
      <c r="D3" s="34"/>
      <c r="E3" s="34"/>
      <c r="F3" s="34"/>
    </row>
    <row r="4" spans="2:6" ht="36">
      <c r="B4" s="25" t="s">
        <v>1846</v>
      </c>
      <c r="C4" s="25"/>
      <c r="D4" s="34"/>
      <c r="E4" s="34"/>
      <c r="F4" s="34"/>
    </row>
    <row r="5" spans="2:6">
      <c r="B5" s="25"/>
      <c r="C5" s="25"/>
      <c r="D5" s="34"/>
      <c r="E5" s="34"/>
      <c r="F5" s="34"/>
    </row>
    <row r="6" spans="2:6" ht="24">
      <c r="B6" s="24" t="s">
        <v>1847</v>
      </c>
      <c r="C6" s="24"/>
      <c r="D6" s="33"/>
      <c r="E6" s="33" t="s">
        <v>1848</v>
      </c>
      <c r="F6" s="33" t="s">
        <v>1849</v>
      </c>
    </row>
    <row r="7" spans="2:6" ht="12.75" thickBot="1">
      <c r="B7" s="25"/>
      <c r="C7" s="25"/>
      <c r="D7" s="34"/>
      <c r="E7" s="34"/>
      <c r="F7" s="34"/>
    </row>
    <row r="8" spans="2:6" ht="48">
      <c r="B8" s="26" t="s">
        <v>1850</v>
      </c>
      <c r="C8" s="27"/>
      <c r="D8" s="35"/>
      <c r="E8" s="35">
        <v>24</v>
      </c>
      <c r="F8" s="36"/>
    </row>
    <row r="9" spans="2:6">
      <c r="B9" s="28"/>
      <c r="C9" s="25"/>
      <c r="D9" s="34"/>
      <c r="E9" s="37" t="s">
        <v>1851</v>
      </c>
      <c r="F9" s="38" t="s">
        <v>1855</v>
      </c>
    </row>
    <row r="10" spans="2:6">
      <c r="B10" s="28"/>
      <c r="C10" s="25"/>
      <c r="D10" s="34"/>
      <c r="E10" s="37" t="s">
        <v>1852</v>
      </c>
      <c r="F10" s="38"/>
    </row>
    <row r="11" spans="2:6">
      <c r="B11" s="28"/>
      <c r="C11" s="25"/>
      <c r="D11" s="34"/>
      <c r="E11" s="37" t="s">
        <v>1853</v>
      </c>
      <c r="F11" s="38"/>
    </row>
    <row r="12" spans="2:6">
      <c r="B12" s="28"/>
      <c r="C12" s="25"/>
      <c r="D12" s="34"/>
      <c r="E12" s="37" t="s">
        <v>1854</v>
      </c>
      <c r="F12" s="38"/>
    </row>
    <row r="13" spans="2:6" ht="24">
      <c r="B13" s="28"/>
      <c r="C13" s="25"/>
      <c r="D13" s="34"/>
      <c r="E13" s="37" t="s">
        <v>1856</v>
      </c>
      <c r="F13" s="38" t="s">
        <v>1855</v>
      </c>
    </row>
    <row r="14" spans="2:6" ht="24">
      <c r="B14" s="28"/>
      <c r="C14" s="25"/>
      <c r="D14" s="34"/>
      <c r="E14" s="37" t="s">
        <v>1857</v>
      </c>
      <c r="F14" s="38"/>
    </row>
    <row r="15" spans="2:6" ht="24">
      <c r="B15" s="28"/>
      <c r="C15" s="25"/>
      <c r="D15" s="34"/>
      <c r="E15" s="37" t="s">
        <v>1858</v>
      </c>
      <c r="F15" s="38"/>
    </row>
    <row r="16" spans="2:6" ht="24">
      <c r="B16" s="28"/>
      <c r="C16" s="25"/>
      <c r="D16" s="34"/>
      <c r="E16" s="37" t="s">
        <v>1859</v>
      </c>
      <c r="F16" s="38"/>
    </row>
    <row r="17" spans="2:6">
      <c r="B17" s="28"/>
      <c r="C17" s="25"/>
      <c r="D17" s="34"/>
      <c r="E17" s="37" t="s">
        <v>1860</v>
      </c>
      <c r="F17" s="38" t="s">
        <v>1855</v>
      </c>
    </row>
    <row r="18" spans="2:6">
      <c r="B18" s="28"/>
      <c r="C18" s="25"/>
      <c r="D18" s="34"/>
      <c r="E18" s="37" t="s">
        <v>1861</v>
      </c>
      <c r="F18" s="38"/>
    </row>
    <row r="19" spans="2:6">
      <c r="B19" s="28"/>
      <c r="C19" s="25"/>
      <c r="D19" s="34"/>
      <c r="E19" s="37" t="s">
        <v>1862</v>
      </c>
      <c r="F19" s="38"/>
    </row>
    <row r="20" spans="2:6">
      <c r="B20" s="28"/>
      <c r="C20" s="25"/>
      <c r="D20" s="34"/>
      <c r="E20" s="37" t="s">
        <v>1863</v>
      </c>
      <c r="F20" s="38"/>
    </row>
    <row r="21" spans="2:6" ht="24">
      <c r="B21" s="28"/>
      <c r="C21" s="25"/>
      <c r="D21" s="34"/>
      <c r="E21" s="37" t="s">
        <v>1864</v>
      </c>
      <c r="F21" s="38" t="s">
        <v>1855</v>
      </c>
    </row>
    <row r="22" spans="2:6" ht="24">
      <c r="B22" s="28"/>
      <c r="C22" s="25"/>
      <c r="D22" s="34"/>
      <c r="E22" s="37" t="s">
        <v>1865</v>
      </c>
      <c r="F22" s="38"/>
    </row>
    <row r="23" spans="2:6" ht="24">
      <c r="B23" s="28"/>
      <c r="C23" s="25"/>
      <c r="D23" s="34"/>
      <c r="E23" s="37" t="s">
        <v>1866</v>
      </c>
      <c r="F23" s="38"/>
    </row>
    <row r="24" spans="2:6" ht="24">
      <c r="B24" s="28"/>
      <c r="C24" s="25"/>
      <c r="D24" s="34"/>
      <c r="E24" s="37" t="s">
        <v>1867</v>
      </c>
      <c r="F24" s="38"/>
    </row>
    <row r="25" spans="2:6">
      <c r="B25" s="28"/>
      <c r="C25" s="25"/>
      <c r="D25" s="34"/>
      <c r="E25" s="37" t="s">
        <v>1868</v>
      </c>
      <c r="F25" s="38" t="s">
        <v>1855</v>
      </c>
    </row>
    <row r="26" spans="2:6">
      <c r="B26" s="28"/>
      <c r="C26" s="25"/>
      <c r="D26" s="34"/>
      <c r="E26" s="37" t="s">
        <v>1869</v>
      </c>
      <c r="F26" s="38"/>
    </row>
    <row r="27" spans="2:6">
      <c r="B27" s="28"/>
      <c r="C27" s="25"/>
      <c r="D27" s="34"/>
      <c r="E27" s="37" t="s">
        <v>1870</v>
      </c>
      <c r="F27" s="38"/>
    </row>
    <row r="28" spans="2:6">
      <c r="B28" s="28"/>
      <c r="C28" s="25"/>
      <c r="D28" s="34"/>
      <c r="E28" s="37" t="s">
        <v>1871</v>
      </c>
      <c r="F28" s="38"/>
    </row>
    <row r="29" spans="2:6" ht="36">
      <c r="B29" s="28"/>
      <c r="C29" s="25"/>
      <c r="D29" s="34"/>
      <c r="E29" s="37" t="s">
        <v>1872</v>
      </c>
      <c r="F29" s="38" t="s">
        <v>1855</v>
      </c>
    </row>
    <row r="30" spans="2:6" ht="24">
      <c r="B30" s="28"/>
      <c r="C30" s="25"/>
      <c r="D30" s="34"/>
      <c r="E30" s="37" t="s">
        <v>1873</v>
      </c>
      <c r="F30" s="38"/>
    </row>
    <row r="31" spans="2:6" ht="24">
      <c r="B31" s="28"/>
      <c r="C31" s="25"/>
      <c r="D31" s="34"/>
      <c r="E31" s="37" t="s">
        <v>1874</v>
      </c>
      <c r="F31" s="38"/>
    </row>
    <row r="32" spans="2:6" ht="24.75" thickBot="1">
      <c r="B32" s="29"/>
      <c r="C32" s="30"/>
      <c r="D32" s="39"/>
      <c r="E32" s="40" t="s">
        <v>1875</v>
      </c>
      <c r="F32" s="41"/>
    </row>
    <row r="33" spans="2:6" ht="12.75" thickBot="1">
      <c r="B33" s="25"/>
      <c r="C33" s="25"/>
      <c r="D33" s="34"/>
      <c r="E33" s="34"/>
      <c r="F33" s="34"/>
    </row>
    <row r="34" spans="2:6" ht="36">
      <c r="B34" s="26" t="s">
        <v>1876</v>
      </c>
      <c r="C34" s="27"/>
      <c r="D34" s="35"/>
      <c r="E34" s="35">
        <v>444</v>
      </c>
      <c r="F34" s="36"/>
    </row>
    <row r="35" spans="2:6" ht="24">
      <c r="B35" s="28"/>
      <c r="C35" s="25"/>
      <c r="D35" s="34"/>
      <c r="E35" s="37" t="s">
        <v>1877</v>
      </c>
      <c r="F35" s="38" t="s">
        <v>1855</v>
      </c>
    </row>
    <row r="36" spans="2:6" ht="24">
      <c r="B36" s="28"/>
      <c r="C36" s="25"/>
      <c r="D36" s="34"/>
      <c r="E36" s="37" t="s">
        <v>1878</v>
      </c>
      <c r="F36" s="38"/>
    </row>
    <row r="37" spans="2:6" ht="24">
      <c r="B37" s="28"/>
      <c r="C37" s="25"/>
      <c r="D37" s="34"/>
      <c r="E37" s="37" t="s">
        <v>1879</v>
      </c>
      <c r="F37" s="38"/>
    </row>
    <row r="38" spans="2:6" ht="24">
      <c r="B38" s="28"/>
      <c r="C38" s="25"/>
      <c r="D38" s="34"/>
      <c r="E38" s="37" t="s">
        <v>1880</v>
      </c>
      <c r="F38" s="38"/>
    </row>
    <row r="39" spans="2:6" ht="24">
      <c r="B39" s="28"/>
      <c r="C39" s="25"/>
      <c r="D39" s="34"/>
      <c r="E39" s="37" t="s">
        <v>1881</v>
      </c>
      <c r="F39" s="38"/>
    </row>
    <row r="40" spans="2:6" ht="24">
      <c r="B40" s="28"/>
      <c r="C40" s="25"/>
      <c r="D40" s="34"/>
      <c r="E40" s="37" t="s">
        <v>1882</v>
      </c>
      <c r="F40" s="38"/>
    </row>
    <row r="41" spans="2:6" ht="24">
      <c r="B41" s="28"/>
      <c r="C41" s="25"/>
      <c r="D41" s="34"/>
      <c r="E41" s="37" t="s">
        <v>1883</v>
      </c>
      <c r="F41" s="38"/>
    </row>
    <row r="42" spans="2:6" ht="24">
      <c r="B42" s="28"/>
      <c r="C42" s="25"/>
      <c r="D42" s="34"/>
      <c r="E42" s="37" t="s">
        <v>1884</v>
      </c>
      <c r="F42" s="38"/>
    </row>
    <row r="43" spans="2:6" ht="24">
      <c r="B43" s="28"/>
      <c r="C43" s="25"/>
      <c r="D43" s="34"/>
      <c r="E43" s="37" t="s">
        <v>1885</v>
      </c>
      <c r="F43" s="38"/>
    </row>
    <row r="44" spans="2:6" ht="24">
      <c r="B44" s="28"/>
      <c r="C44" s="25"/>
      <c r="D44" s="34"/>
      <c r="E44" s="37" t="s">
        <v>1886</v>
      </c>
      <c r="F44" s="38"/>
    </row>
    <row r="45" spans="2:6" ht="24">
      <c r="B45" s="28"/>
      <c r="C45" s="25"/>
      <c r="D45" s="34"/>
      <c r="E45" s="37" t="s">
        <v>1887</v>
      </c>
      <c r="F45" s="38"/>
    </row>
    <row r="46" spans="2:6" ht="24">
      <c r="B46" s="28"/>
      <c r="C46" s="25"/>
      <c r="D46" s="34"/>
      <c r="E46" s="37" t="s">
        <v>1888</v>
      </c>
      <c r="F46" s="38"/>
    </row>
    <row r="47" spans="2:6" ht="24">
      <c r="B47" s="28"/>
      <c r="C47" s="25"/>
      <c r="D47" s="34"/>
      <c r="E47" s="37" t="s">
        <v>1889</v>
      </c>
      <c r="F47" s="38"/>
    </row>
    <row r="48" spans="2:6" ht="24">
      <c r="B48" s="28"/>
      <c r="C48" s="25"/>
      <c r="D48" s="34"/>
      <c r="E48" s="37" t="s">
        <v>1890</v>
      </c>
      <c r="F48" s="38"/>
    </row>
    <row r="49" spans="2:6" ht="24">
      <c r="B49" s="28"/>
      <c r="C49" s="25"/>
      <c r="D49" s="34"/>
      <c r="E49" s="37" t="s">
        <v>1891</v>
      </c>
      <c r="F49" s="38"/>
    </row>
    <row r="50" spans="2:6" ht="24">
      <c r="B50" s="28"/>
      <c r="C50" s="25"/>
      <c r="D50" s="34"/>
      <c r="E50" s="37" t="s">
        <v>1892</v>
      </c>
      <c r="F50" s="38"/>
    </row>
    <row r="51" spans="2:6" ht="24">
      <c r="B51" s="28"/>
      <c r="C51" s="25"/>
      <c r="D51" s="34"/>
      <c r="E51" s="37" t="s">
        <v>1893</v>
      </c>
      <c r="F51" s="38"/>
    </row>
    <row r="52" spans="2:6" ht="24">
      <c r="B52" s="28"/>
      <c r="C52" s="25"/>
      <c r="D52" s="34"/>
      <c r="E52" s="37" t="s">
        <v>1894</v>
      </c>
      <c r="F52" s="38"/>
    </row>
    <row r="53" spans="2:6" ht="24">
      <c r="B53" s="28"/>
      <c r="C53" s="25"/>
      <c r="D53" s="34"/>
      <c r="E53" s="37" t="s">
        <v>1895</v>
      </c>
      <c r="F53" s="38"/>
    </row>
    <row r="54" spans="2:6" ht="24">
      <c r="B54" s="28"/>
      <c r="C54" s="25"/>
      <c r="D54" s="34"/>
      <c r="E54" s="37" t="s">
        <v>1896</v>
      </c>
      <c r="F54" s="38"/>
    </row>
    <row r="55" spans="2:6" ht="24">
      <c r="B55" s="28"/>
      <c r="C55" s="25"/>
      <c r="D55" s="34"/>
      <c r="E55" s="37" t="s">
        <v>1897</v>
      </c>
      <c r="F55" s="38"/>
    </row>
    <row r="56" spans="2:6" ht="24">
      <c r="B56" s="28"/>
      <c r="C56" s="25"/>
      <c r="D56" s="34"/>
      <c r="E56" s="37" t="s">
        <v>1898</v>
      </c>
      <c r="F56" s="38"/>
    </row>
    <row r="57" spans="2:6" ht="24">
      <c r="B57" s="28"/>
      <c r="C57" s="25"/>
      <c r="D57" s="34"/>
      <c r="E57" s="37" t="s">
        <v>1899</v>
      </c>
      <c r="F57" s="38"/>
    </row>
    <row r="58" spans="2:6" ht="24">
      <c r="B58" s="28"/>
      <c r="C58" s="25"/>
      <c r="D58" s="34"/>
      <c r="E58" s="37" t="s">
        <v>1900</v>
      </c>
      <c r="F58" s="38"/>
    </row>
    <row r="59" spans="2:6">
      <c r="B59" s="28"/>
      <c r="C59" s="25"/>
      <c r="D59" s="34"/>
      <c r="E59" s="37" t="s">
        <v>1901</v>
      </c>
      <c r="F59" s="38"/>
    </row>
    <row r="60" spans="2:6">
      <c r="B60" s="28"/>
      <c r="C60" s="25"/>
      <c r="D60" s="34"/>
      <c r="E60" s="37" t="s">
        <v>1902</v>
      </c>
      <c r="F60" s="38"/>
    </row>
    <row r="61" spans="2:6">
      <c r="B61" s="28"/>
      <c r="C61" s="25"/>
      <c r="D61" s="34"/>
      <c r="E61" s="37" t="s">
        <v>1903</v>
      </c>
      <c r="F61" s="38"/>
    </row>
    <row r="62" spans="2:6">
      <c r="B62" s="28"/>
      <c r="C62" s="25"/>
      <c r="D62" s="34"/>
      <c r="E62" s="37" t="s">
        <v>1904</v>
      </c>
      <c r="F62" s="38"/>
    </row>
    <row r="63" spans="2:6">
      <c r="B63" s="28"/>
      <c r="C63" s="25"/>
      <c r="D63" s="34"/>
      <c r="E63" s="37" t="s">
        <v>1905</v>
      </c>
      <c r="F63" s="38"/>
    </row>
    <row r="64" spans="2:6">
      <c r="B64" s="28"/>
      <c r="C64" s="25"/>
      <c r="D64" s="34"/>
      <c r="E64" s="37" t="s">
        <v>1906</v>
      </c>
      <c r="F64" s="38"/>
    </row>
    <row r="65" spans="2:6">
      <c r="B65" s="28"/>
      <c r="C65" s="25"/>
      <c r="D65" s="34"/>
      <c r="E65" s="37" t="s">
        <v>1907</v>
      </c>
      <c r="F65" s="38"/>
    </row>
    <row r="66" spans="2:6">
      <c r="B66" s="28"/>
      <c r="C66" s="25"/>
      <c r="D66" s="34"/>
      <c r="E66" s="37" t="s">
        <v>1908</v>
      </c>
      <c r="F66" s="38"/>
    </row>
    <row r="67" spans="2:6">
      <c r="B67" s="28"/>
      <c r="C67" s="25"/>
      <c r="D67" s="34"/>
      <c r="E67" s="37" t="s">
        <v>1909</v>
      </c>
      <c r="F67" s="38"/>
    </row>
    <row r="68" spans="2:6">
      <c r="B68" s="28"/>
      <c r="C68" s="25"/>
      <c r="D68" s="34"/>
      <c r="E68" s="37" t="s">
        <v>1910</v>
      </c>
      <c r="F68" s="38"/>
    </row>
    <row r="69" spans="2:6">
      <c r="B69" s="28"/>
      <c r="C69" s="25"/>
      <c r="D69" s="34"/>
      <c r="E69" s="37" t="s">
        <v>1911</v>
      </c>
      <c r="F69" s="38"/>
    </row>
    <row r="70" spans="2:6">
      <c r="B70" s="28"/>
      <c r="C70" s="25"/>
      <c r="D70" s="34"/>
      <c r="E70" s="37" t="s">
        <v>1912</v>
      </c>
      <c r="F70" s="38"/>
    </row>
    <row r="71" spans="2:6">
      <c r="B71" s="28"/>
      <c r="C71" s="25"/>
      <c r="D71" s="34"/>
      <c r="E71" s="37" t="s">
        <v>1913</v>
      </c>
      <c r="F71" s="38"/>
    </row>
    <row r="72" spans="2:6">
      <c r="B72" s="28"/>
      <c r="C72" s="25"/>
      <c r="D72" s="34"/>
      <c r="E72" s="37" t="s">
        <v>1914</v>
      </c>
      <c r="F72" s="38"/>
    </row>
    <row r="73" spans="2:6">
      <c r="B73" s="28"/>
      <c r="C73" s="25"/>
      <c r="D73" s="34"/>
      <c r="E73" s="37" t="s">
        <v>1915</v>
      </c>
      <c r="F73" s="38"/>
    </row>
    <row r="74" spans="2:6">
      <c r="B74" s="28"/>
      <c r="C74" s="25"/>
      <c r="D74" s="34"/>
      <c r="E74" s="37" t="s">
        <v>1916</v>
      </c>
      <c r="F74" s="38"/>
    </row>
    <row r="75" spans="2:6">
      <c r="B75" s="28"/>
      <c r="C75" s="25"/>
      <c r="D75" s="34"/>
      <c r="E75" s="37" t="s">
        <v>1917</v>
      </c>
      <c r="F75" s="38"/>
    </row>
    <row r="76" spans="2:6">
      <c r="B76" s="28"/>
      <c r="C76" s="25"/>
      <c r="D76" s="34"/>
      <c r="E76" s="37" t="s">
        <v>1918</v>
      </c>
      <c r="F76" s="38"/>
    </row>
    <row r="77" spans="2:6">
      <c r="B77" s="28"/>
      <c r="C77" s="25"/>
      <c r="D77" s="34"/>
      <c r="E77" s="37" t="s">
        <v>1919</v>
      </c>
      <c r="F77" s="38"/>
    </row>
    <row r="78" spans="2:6">
      <c r="B78" s="28"/>
      <c r="C78" s="25"/>
      <c r="D78" s="34"/>
      <c r="E78" s="37" t="s">
        <v>1920</v>
      </c>
      <c r="F78" s="38"/>
    </row>
    <row r="79" spans="2:6">
      <c r="B79" s="28"/>
      <c r="C79" s="25"/>
      <c r="D79" s="34"/>
      <c r="E79" s="37" t="s">
        <v>1921</v>
      </c>
      <c r="F79" s="38"/>
    </row>
    <row r="80" spans="2:6">
      <c r="B80" s="28"/>
      <c r="C80" s="25"/>
      <c r="D80" s="34"/>
      <c r="E80" s="37" t="s">
        <v>1922</v>
      </c>
      <c r="F80" s="38"/>
    </row>
    <row r="81" spans="2:6">
      <c r="B81" s="28"/>
      <c r="C81" s="25"/>
      <c r="D81" s="34"/>
      <c r="E81" s="37" t="s">
        <v>1923</v>
      </c>
      <c r="F81" s="38"/>
    </row>
    <row r="82" spans="2:6">
      <c r="B82" s="28"/>
      <c r="C82" s="25"/>
      <c r="D82" s="34"/>
      <c r="E82" s="37" t="s">
        <v>1924</v>
      </c>
      <c r="F82" s="38"/>
    </row>
    <row r="83" spans="2:6" ht="24">
      <c r="B83" s="28"/>
      <c r="C83" s="25"/>
      <c r="D83" s="34"/>
      <c r="E83" s="37" t="s">
        <v>1925</v>
      </c>
      <c r="F83" s="38" t="s">
        <v>1855</v>
      </c>
    </row>
    <row r="84" spans="2:6" ht="24">
      <c r="B84" s="28"/>
      <c r="C84" s="25"/>
      <c r="D84" s="34"/>
      <c r="E84" s="37" t="s">
        <v>1926</v>
      </c>
      <c r="F84" s="38"/>
    </row>
    <row r="85" spans="2:6" ht="24">
      <c r="B85" s="28"/>
      <c r="C85" s="25"/>
      <c r="D85" s="34"/>
      <c r="E85" s="37" t="s">
        <v>1927</v>
      </c>
      <c r="F85" s="38"/>
    </row>
    <row r="86" spans="2:6" ht="24">
      <c r="B86" s="28"/>
      <c r="C86" s="25"/>
      <c r="D86" s="34"/>
      <c r="E86" s="37" t="s">
        <v>1928</v>
      </c>
      <c r="F86" s="38"/>
    </row>
    <row r="87" spans="2:6" ht="24">
      <c r="B87" s="28"/>
      <c r="C87" s="25"/>
      <c r="D87" s="34"/>
      <c r="E87" s="37" t="s">
        <v>1929</v>
      </c>
      <c r="F87" s="38"/>
    </row>
    <row r="88" spans="2:6" ht="24">
      <c r="B88" s="28"/>
      <c r="C88" s="25"/>
      <c r="D88" s="34"/>
      <c r="E88" s="37" t="s">
        <v>1930</v>
      </c>
      <c r="F88" s="38"/>
    </row>
    <row r="89" spans="2:6" ht="24">
      <c r="B89" s="28"/>
      <c r="C89" s="25"/>
      <c r="D89" s="34"/>
      <c r="E89" s="37" t="s">
        <v>1931</v>
      </c>
      <c r="F89" s="38"/>
    </row>
    <row r="90" spans="2:6" ht="24">
      <c r="B90" s="28"/>
      <c r="C90" s="25"/>
      <c r="D90" s="34"/>
      <c r="E90" s="37" t="s">
        <v>1932</v>
      </c>
      <c r="F90" s="38"/>
    </row>
    <row r="91" spans="2:6" ht="24">
      <c r="B91" s="28"/>
      <c r="C91" s="25"/>
      <c r="D91" s="34"/>
      <c r="E91" s="37" t="s">
        <v>1933</v>
      </c>
      <c r="F91" s="38"/>
    </row>
    <row r="92" spans="2:6" ht="24">
      <c r="B92" s="28"/>
      <c r="C92" s="25"/>
      <c r="D92" s="34"/>
      <c r="E92" s="37" t="s">
        <v>1934</v>
      </c>
      <c r="F92" s="38"/>
    </row>
    <row r="93" spans="2:6" ht="24">
      <c r="B93" s="28"/>
      <c r="C93" s="25"/>
      <c r="D93" s="34"/>
      <c r="E93" s="37" t="s">
        <v>1935</v>
      </c>
      <c r="F93" s="38"/>
    </row>
    <row r="94" spans="2:6" ht="24">
      <c r="B94" s="28"/>
      <c r="C94" s="25"/>
      <c r="D94" s="34"/>
      <c r="E94" s="37" t="s">
        <v>1936</v>
      </c>
      <c r="F94" s="38"/>
    </row>
    <row r="95" spans="2:6" ht="24">
      <c r="B95" s="28"/>
      <c r="C95" s="25"/>
      <c r="D95" s="34"/>
      <c r="E95" s="37" t="s">
        <v>1937</v>
      </c>
      <c r="F95" s="38"/>
    </row>
    <row r="96" spans="2:6" ht="24">
      <c r="B96" s="28"/>
      <c r="C96" s="25"/>
      <c r="D96" s="34"/>
      <c r="E96" s="37" t="s">
        <v>1938</v>
      </c>
      <c r="F96" s="38"/>
    </row>
    <row r="97" spans="2:6" ht="24">
      <c r="B97" s="28"/>
      <c r="C97" s="25"/>
      <c r="D97" s="34"/>
      <c r="E97" s="37" t="s">
        <v>1939</v>
      </c>
      <c r="F97" s="38"/>
    </row>
    <row r="98" spans="2:6" ht="24">
      <c r="B98" s="28"/>
      <c r="C98" s="25"/>
      <c r="D98" s="34"/>
      <c r="E98" s="37" t="s">
        <v>1940</v>
      </c>
      <c r="F98" s="38"/>
    </row>
    <row r="99" spans="2:6" ht="24">
      <c r="B99" s="28"/>
      <c r="C99" s="25"/>
      <c r="D99" s="34"/>
      <c r="E99" s="37" t="s">
        <v>1941</v>
      </c>
      <c r="F99" s="38"/>
    </row>
    <row r="100" spans="2:6" ht="24">
      <c r="B100" s="28"/>
      <c r="C100" s="25"/>
      <c r="D100" s="34"/>
      <c r="E100" s="37" t="s">
        <v>1942</v>
      </c>
      <c r="F100" s="38"/>
    </row>
    <row r="101" spans="2:6" ht="24">
      <c r="B101" s="28"/>
      <c r="C101" s="25"/>
      <c r="D101" s="34"/>
      <c r="E101" s="37" t="s">
        <v>1943</v>
      </c>
      <c r="F101" s="38"/>
    </row>
    <row r="102" spans="2:6" ht="24">
      <c r="B102" s="28"/>
      <c r="C102" s="25"/>
      <c r="D102" s="34"/>
      <c r="E102" s="37" t="s">
        <v>1944</v>
      </c>
      <c r="F102" s="38"/>
    </row>
    <row r="103" spans="2:6" ht="24">
      <c r="B103" s="28"/>
      <c r="C103" s="25"/>
      <c r="D103" s="34"/>
      <c r="E103" s="37" t="s">
        <v>1945</v>
      </c>
      <c r="F103" s="38"/>
    </row>
    <row r="104" spans="2:6" ht="24">
      <c r="B104" s="28"/>
      <c r="C104" s="25"/>
      <c r="D104" s="34"/>
      <c r="E104" s="37" t="s">
        <v>1946</v>
      </c>
      <c r="F104" s="38"/>
    </row>
    <row r="105" spans="2:6" ht="24">
      <c r="B105" s="28"/>
      <c r="C105" s="25"/>
      <c r="D105" s="34"/>
      <c r="E105" s="37" t="s">
        <v>1947</v>
      </c>
      <c r="F105" s="38"/>
    </row>
    <row r="106" spans="2:6" ht="24">
      <c r="B106" s="28"/>
      <c r="C106" s="25"/>
      <c r="D106" s="34"/>
      <c r="E106" s="37" t="s">
        <v>1948</v>
      </c>
      <c r="F106" s="38"/>
    </row>
    <row r="107" spans="2:6" ht="24">
      <c r="B107" s="28"/>
      <c r="C107" s="25"/>
      <c r="D107" s="34"/>
      <c r="E107" s="37" t="s">
        <v>1949</v>
      </c>
      <c r="F107" s="38"/>
    </row>
    <row r="108" spans="2:6" ht="24">
      <c r="B108" s="28"/>
      <c r="C108" s="25"/>
      <c r="D108" s="34"/>
      <c r="E108" s="37" t="s">
        <v>1950</v>
      </c>
      <c r="F108" s="38"/>
    </row>
    <row r="109" spans="2:6" ht="24">
      <c r="B109" s="28"/>
      <c r="C109" s="25"/>
      <c r="D109" s="34"/>
      <c r="E109" s="37" t="s">
        <v>1951</v>
      </c>
      <c r="F109" s="38"/>
    </row>
    <row r="110" spans="2:6" ht="24">
      <c r="B110" s="28"/>
      <c r="C110" s="25"/>
      <c r="D110" s="34"/>
      <c r="E110" s="37" t="s">
        <v>1952</v>
      </c>
      <c r="F110" s="38"/>
    </row>
    <row r="111" spans="2:6" ht="24">
      <c r="B111" s="28"/>
      <c r="C111" s="25"/>
      <c r="D111" s="34"/>
      <c r="E111" s="37" t="s">
        <v>1953</v>
      </c>
      <c r="F111" s="38"/>
    </row>
    <row r="112" spans="2:6" ht="24">
      <c r="B112" s="28"/>
      <c r="C112" s="25"/>
      <c r="D112" s="34"/>
      <c r="E112" s="37" t="s">
        <v>1954</v>
      </c>
      <c r="F112" s="38"/>
    </row>
    <row r="113" spans="2:6" ht="24">
      <c r="B113" s="28"/>
      <c r="C113" s="25"/>
      <c r="D113" s="34"/>
      <c r="E113" s="37" t="s">
        <v>1955</v>
      </c>
      <c r="F113" s="38"/>
    </row>
    <row r="114" spans="2:6" ht="24">
      <c r="B114" s="28"/>
      <c r="C114" s="25"/>
      <c r="D114" s="34"/>
      <c r="E114" s="37" t="s">
        <v>1956</v>
      </c>
      <c r="F114" s="38"/>
    </row>
    <row r="115" spans="2:6" ht="24">
      <c r="B115" s="28"/>
      <c r="C115" s="25"/>
      <c r="D115" s="34"/>
      <c r="E115" s="37" t="s">
        <v>1957</v>
      </c>
      <c r="F115" s="38"/>
    </row>
    <row r="116" spans="2:6" ht="24">
      <c r="B116" s="28"/>
      <c r="C116" s="25"/>
      <c r="D116" s="34"/>
      <c r="E116" s="37" t="s">
        <v>1958</v>
      </c>
      <c r="F116" s="38"/>
    </row>
    <row r="117" spans="2:6" ht="24">
      <c r="B117" s="28"/>
      <c r="C117" s="25"/>
      <c r="D117" s="34"/>
      <c r="E117" s="37" t="s">
        <v>1959</v>
      </c>
      <c r="F117" s="38"/>
    </row>
    <row r="118" spans="2:6" ht="24">
      <c r="B118" s="28"/>
      <c r="C118" s="25"/>
      <c r="D118" s="34"/>
      <c r="E118" s="37" t="s">
        <v>1960</v>
      </c>
      <c r="F118" s="38"/>
    </row>
    <row r="119" spans="2:6" ht="24">
      <c r="B119" s="28"/>
      <c r="C119" s="25"/>
      <c r="D119" s="34"/>
      <c r="E119" s="37" t="s">
        <v>1961</v>
      </c>
      <c r="F119" s="38"/>
    </row>
    <row r="120" spans="2:6" ht="24">
      <c r="B120" s="28"/>
      <c r="C120" s="25"/>
      <c r="D120" s="34"/>
      <c r="E120" s="37" t="s">
        <v>1962</v>
      </c>
      <c r="F120" s="38"/>
    </row>
    <row r="121" spans="2:6" ht="24">
      <c r="B121" s="28"/>
      <c r="C121" s="25"/>
      <c r="D121" s="34"/>
      <c r="E121" s="37" t="s">
        <v>1963</v>
      </c>
      <c r="F121" s="38"/>
    </row>
    <row r="122" spans="2:6" ht="24">
      <c r="B122" s="28"/>
      <c r="C122" s="25"/>
      <c r="D122" s="34"/>
      <c r="E122" s="37" t="s">
        <v>1964</v>
      </c>
      <c r="F122" s="38"/>
    </row>
    <row r="123" spans="2:6" ht="24">
      <c r="B123" s="28"/>
      <c r="C123" s="25"/>
      <c r="D123" s="34"/>
      <c r="E123" s="37" t="s">
        <v>1965</v>
      </c>
      <c r="F123" s="38"/>
    </row>
    <row r="124" spans="2:6" ht="24">
      <c r="B124" s="28"/>
      <c r="C124" s="25"/>
      <c r="D124" s="34"/>
      <c r="E124" s="37" t="s">
        <v>1966</v>
      </c>
      <c r="F124" s="38"/>
    </row>
    <row r="125" spans="2:6" ht="24">
      <c r="B125" s="28"/>
      <c r="C125" s="25"/>
      <c r="D125" s="34"/>
      <c r="E125" s="37" t="s">
        <v>1967</v>
      </c>
      <c r="F125" s="38"/>
    </row>
    <row r="126" spans="2:6" ht="24">
      <c r="B126" s="28"/>
      <c r="C126" s="25"/>
      <c r="D126" s="34"/>
      <c r="E126" s="37" t="s">
        <v>1968</v>
      </c>
      <c r="F126" s="38"/>
    </row>
    <row r="127" spans="2:6" ht="24">
      <c r="B127" s="28"/>
      <c r="C127" s="25"/>
      <c r="D127" s="34"/>
      <c r="E127" s="37" t="s">
        <v>1969</v>
      </c>
      <c r="F127" s="38"/>
    </row>
    <row r="128" spans="2:6" ht="24">
      <c r="B128" s="28"/>
      <c r="C128" s="25"/>
      <c r="D128" s="34"/>
      <c r="E128" s="37" t="s">
        <v>1970</v>
      </c>
      <c r="F128" s="38"/>
    </row>
    <row r="129" spans="2:6" ht="24">
      <c r="B129" s="28"/>
      <c r="C129" s="25"/>
      <c r="D129" s="34"/>
      <c r="E129" s="37" t="s">
        <v>1971</v>
      </c>
      <c r="F129" s="38"/>
    </row>
    <row r="130" spans="2:6" ht="24">
      <c r="B130" s="28"/>
      <c r="C130" s="25"/>
      <c r="D130" s="34"/>
      <c r="E130" s="37" t="s">
        <v>1972</v>
      </c>
      <c r="F130" s="38"/>
    </row>
    <row r="131" spans="2:6" ht="24">
      <c r="B131" s="28"/>
      <c r="C131" s="25"/>
      <c r="D131" s="34"/>
      <c r="E131" s="37" t="s">
        <v>1973</v>
      </c>
      <c r="F131" s="38"/>
    </row>
    <row r="132" spans="2:6" ht="24">
      <c r="B132" s="28"/>
      <c r="C132" s="25"/>
      <c r="D132" s="34"/>
      <c r="E132" s="37" t="s">
        <v>1974</v>
      </c>
      <c r="F132" s="38"/>
    </row>
    <row r="133" spans="2:6" ht="24">
      <c r="B133" s="28"/>
      <c r="C133" s="25"/>
      <c r="D133" s="34"/>
      <c r="E133" s="37" t="s">
        <v>1975</v>
      </c>
      <c r="F133" s="38"/>
    </row>
    <row r="134" spans="2:6" ht="24">
      <c r="B134" s="28"/>
      <c r="C134" s="25"/>
      <c r="D134" s="34"/>
      <c r="E134" s="37" t="s">
        <v>1976</v>
      </c>
      <c r="F134" s="38"/>
    </row>
    <row r="135" spans="2:6" ht="24">
      <c r="B135" s="28"/>
      <c r="C135" s="25"/>
      <c r="D135" s="34"/>
      <c r="E135" s="37" t="s">
        <v>1977</v>
      </c>
      <c r="F135" s="38"/>
    </row>
    <row r="136" spans="2:6" ht="24">
      <c r="B136" s="28"/>
      <c r="C136" s="25"/>
      <c r="D136" s="34"/>
      <c r="E136" s="37" t="s">
        <v>1978</v>
      </c>
      <c r="F136" s="38"/>
    </row>
    <row r="137" spans="2:6" ht="24">
      <c r="B137" s="28"/>
      <c r="C137" s="25"/>
      <c r="D137" s="34"/>
      <c r="E137" s="37" t="s">
        <v>1979</v>
      </c>
      <c r="F137" s="38"/>
    </row>
    <row r="138" spans="2:6" ht="24">
      <c r="B138" s="28"/>
      <c r="C138" s="25"/>
      <c r="D138" s="34"/>
      <c r="E138" s="37" t="s">
        <v>1980</v>
      </c>
      <c r="F138" s="38"/>
    </row>
    <row r="139" spans="2:6">
      <c r="B139" s="28"/>
      <c r="C139" s="25"/>
      <c r="D139" s="34"/>
      <c r="E139" s="37" t="s">
        <v>1981</v>
      </c>
      <c r="F139" s="38" t="s">
        <v>1855</v>
      </c>
    </row>
    <row r="140" spans="2:6">
      <c r="B140" s="28"/>
      <c r="C140" s="25"/>
      <c r="D140" s="34"/>
      <c r="E140" s="37" t="s">
        <v>1982</v>
      </c>
      <c r="F140" s="38"/>
    </row>
    <row r="141" spans="2:6">
      <c r="B141" s="28"/>
      <c r="C141" s="25"/>
      <c r="D141" s="34"/>
      <c r="E141" s="37" t="s">
        <v>1983</v>
      </c>
      <c r="F141" s="38"/>
    </row>
    <row r="142" spans="2:6">
      <c r="B142" s="28"/>
      <c r="C142" s="25"/>
      <c r="D142" s="34"/>
      <c r="E142" s="37" t="s">
        <v>1984</v>
      </c>
      <c r="F142" s="38"/>
    </row>
    <row r="143" spans="2:6">
      <c r="B143" s="28"/>
      <c r="C143" s="25"/>
      <c r="D143" s="34"/>
      <c r="E143" s="37" t="s">
        <v>1985</v>
      </c>
      <c r="F143" s="38"/>
    </row>
    <row r="144" spans="2:6">
      <c r="B144" s="28"/>
      <c r="C144" s="25"/>
      <c r="D144" s="34"/>
      <c r="E144" s="37" t="s">
        <v>1986</v>
      </c>
      <c r="F144" s="38"/>
    </row>
    <row r="145" spans="2:6">
      <c r="B145" s="28"/>
      <c r="C145" s="25"/>
      <c r="D145" s="34"/>
      <c r="E145" s="37" t="s">
        <v>1987</v>
      </c>
      <c r="F145" s="38"/>
    </row>
    <row r="146" spans="2:6">
      <c r="B146" s="28"/>
      <c r="C146" s="25"/>
      <c r="D146" s="34"/>
      <c r="E146" s="37" t="s">
        <v>1988</v>
      </c>
      <c r="F146" s="38"/>
    </row>
    <row r="147" spans="2:6">
      <c r="B147" s="28"/>
      <c r="C147" s="25"/>
      <c r="D147" s="34"/>
      <c r="E147" s="37" t="s">
        <v>1989</v>
      </c>
      <c r="F147" s="38"/>
    </row>
    <row r="148" spans="2:6">
      <c r="B148" s="28"/>
      <c r="C148" s="25"/>
      <c r="D148" s="34"/>
      <c r="E148" s="37" t="s">
        <v>1990</v>
      </c>
      <c r="F148" s="38"/>
    </row>
    <row r="149" spans="2:6">
      <c r="B149" s="28"/>
      <c r="C149" s="25"/>
      <c r="D149" s="34"/>
      <c r="E149" s="37" t="s">
        <v>1991</v>
      </c>
      <c r="F149" s="38"/>
    </row>
    <row r="150" spans="2:6">
      <c r="B150" s="28"/>
      <c r="C150" s="25"/>
      <c r="D150" s="34"/>
      <c r="E150" s="37" t="s">
        <v>1992</v>
      </c>
      <c r="F150" s="38"/>
    </row>
    <row r="151" spans="2:6">
      <c r="B151" s="28"/>
      <c r="C151" s="25"/>
      <c r="D151" s="34"/>
      <c r="E151" s="37" t="s">
        <v>1993</v>
      </c>
      <c r="F151" s="38"/>
    </row>
    <row r="152" spans="2:6">
      <c r="B152" s="28"/>
      <c r="C152" s="25"/>
      <c r="D152" s="34"/>
      <c r="E152" s="37" t="s">
        <v>1994</v>
      </c>
      <c r="F152" s="38"/>
    </row>
    <row r="153" spans="2:6">
      <c r="B153" s="28"/>
      <c r="C153" s="25"/>
      <c r="D153" s="34"/>
      <c r="E153" s="37" t="s">
        <v>1995</v>
      </c>
      <c r="F153" s="38"/>
    </row>
    <row r="154" spans="2:6">
      <c r="B154" s="28"/>
      <c r="C154" s="25"/>
      <c r="D154" s="34"/>
      <c r="E154" s="37" t="s">
        <v>1996</v>
      </c>
      <c r="F154" s="38"/>
    </row>
    <row r="155" spans="2:6">
      <c r="B155" s="28"/>
      <c r="C155" s="25"/>
      <c r="D155" s="34"/>
      <c r="E155" s="37" t="s">
        <v>1997</v>
      </c>
      <c r="F155" s="38"/>
    </row>
    <row r="156" spans="2:6">
      <c r="B156" s="28"/>
      <c r="C156" s="25"/>
      <c r="D156" s="34"/>
      <c r="E156" s="37" t="s">
        <v>1998</v>
      </c>
      <c r="F156" s="38"/>
    </row>
    <row r="157" spans="2:6">
      <c r="B157" s="28"/>
      <c r="C157" s="25"/>
      <c r="D157" s="34"/>
      <c r="E157" s="37" t="s">
        <v>1999</v>
      </c>
      <c r="F157" s="38"/>
    </row>
    <row r="158" spans="2:6">
      <c r="B158" s="28"/>
      <c r="C158" s="25"/>
      <c r="D158" s="34"/>
      <c r="E158" s="37" t="s">
        <v>2000</v>
      </c>
      <c r="F158" s="38"/>
    </row>
    <row r="159" spans="2:6">
      <c r="B159" s="28"/>
      <c r="C159" s="25"/>
      <c r="D159" s="34"/>
      <c r="E159" s="37" t="s">
        <v>2001</v>
      </c>
      <c r="F159" s="38"/>
    </row>
    <row r="160" spans="2:6">
      <c r="B160" s="28"/>
      <c r="C160" s="25"/>
      <c r="D160" s="34"/>
      <c r="E160" s="37" t="s">
        <v>2002</v>
      </c>
      <c r="F160" s="38"/>
    </row>
    <row r="161" spans="2:6">
      <c r="B161" s="28"/>
      <c r="C161" s="25"/>
      <c r="D161" s="34"/>
      <c r="E161" s="37" t="s">
        <v>2003</v>
      </c>
      <c r="F161" s="38"/>
    </row>
    <row r="162" spans="2:6">
      <c r="B162" s="28"/>
      <c r="C162" s="25"/>
      <c r="D162" s="34"/>
      <c r="E162" s="37" t="s">
        <v>2004</v>
      </c>
      <c r="F162" s="38"/>
    </row>
    <row r="163" spans="2:6" ht="24">
      <c r="B163" s="28"/>
      <c r="C163" s="25"/>
      <c r="D163" s="34"/>
      <c r="E163" s="37" t="s">
        <v>2005</v>
      </c>
      <c r="F163" s="38"/>
    </row>
    <row r="164" spans="2:6" ht="24">
      <c r="B164" s="28"/>
      <c r="C164" s="25"/>
      <c r="D164" s="34"/>
      <c r="E164" s="37" t="s">
        <v>2006</v>
      </c>
      <c r="F164" s="38"/>
    </row>
    <row r="165" spans="2:6" ht="24">
      <c r="B165" s="28"/>
      <c r="C165" s="25"/>
      <c r="D165" s="34"/>
      <c r="E165" s="37" t="s">
        <v>2007</v>
      </c>
      <c r="F165" s="38"/>
    </row>
    <row r="166" spans="2:6" ht="24">
      <c r="B166" s="28"/>
      <c r="C166" s="25"/>
      <c r="D166" s="34"/>
      <c r="E166" s="37" t="s">
        <v>2008</v>
      </c>
      <c r="F166" s="38"/>
    </row>
    <row r="167" spans="2:6" ht="24">
      <c r="B167" s="28"/>
      <c r="C167" s="25"/>
      <c r="D167" s="34"/>
      <c r="E167" s="37" t="s">
        <v>2009</v>
      </c>
      <c r="F167" s="38"/>
    </row>
    <row r="168" spans="2:6" ht="24">
      <c r="B168" s="28"/>
      <c r="C168" s="25"/>
      <c r="D168" s="34"/>
      <c r="E168" s="37" t="s">
        <v>2010</v>
      </c>
      <c r="F168" s="38"/>
    </row>
    <row r="169" spans="2:6" ht="24">
      <c r="B169" s="28"/>
      <c r="C169" s="25"/>
      <c r="D169" s="34"/>
      <c r="E169" s="37" t="s">
        <v>2011</v>
      </c>
      <c r="F169" s="38"/>
    </row>
    <row r="170" spans="2:6" ht="24">
      <c r="B170" s="28"/>
      <c r="C170" s="25"/>
      <c r="D170" s="34"/>
      <c r="E170" s="37" t="s">
        <v>2012</v>
      </c>
      <c r="F170" s="38"/>
    </row>
    <row r="171" spans="2:6" ht="24">
      <c r="B171" s="28"/>
      <c r="C171" s="25"/>
      <c r="D171" s="34"/>
      <c r="E171" s="37" t="s">
        <v>2013</v>
      </c>
      <c r="F171" s="38"/>
    </row>
    <row r="172" spans="2:6" ht="24">
      <c r="B172" s="28"/>
      <c r="C172" s="25"/>
      <c r="D172" s="34"/>
      <c r="E172" s="37" t="s">
        <v>2014</v>
      </c>
      <c r="F172" s="38"/>
    </row>
    <row r="173" spans="2:6" ht="24">
      <c r="B173" s="28"/>
      <c r="C173" s="25"/>
      <c r="D173" s="34"/>
      <c r="E173" s="37" t="s">
        <v>2015</v>
      </c>
      <c r="F173" s="38"/>
    </row>
    <row r="174" spans="2:6" ht="24">
      <c r="B174" s="28"/>
      <c r="C174" s="25"/>
      <c r="D174" s="34"/>
      <c r="E174" s="37" t="s">
        <v>2016</v>
      </c>
      <c r="F174" s="38"/>
    </row>
    <row r="175" spans="2:6" ht="24">
      <c r="B175" s="28"/>
      <c r="C175" s="25"/>
      <c r="D175" s="34"/>
      <c r="E175" s="37" t="s">
        <v>2017</v>
      </c>
      <c r="F175" s="38"/>
    </row>
    <row r="176" spans="2:6" ht="24">
      <c r="B176" s="28"/>
      <c r="C176" s="25"/>
      <c r="D176" s="34"/>
      <c r="E176" s="37" t="s">
        <v>2018</v>
      </c>
      <c r="F176" s="38"/>
    </row>
    <row r="177" spans="2:6" ht="24">
      <c r="B177" s="28"/>
      <c r="C177" s="25"/>
      <c r="D177" s="34"/>
      <c r="E177" s="37" t="s">
        <v>2019</v>
      </c>
      <c r="F177" s="38"/>
    </row>
    <row r="178" spans="2:6" ht="24">
      <c r="B178" s="28"/>
      <c r="C178" s="25"/>
      <c r="D178" s="34"/>
      <c r="E178" s="37" t="s">
        <v>2020</v>
      </c>
      <c r="F178" s="38"/>
    </row>
    <row r="179" spans="2:6" ht="24">
      <c r="B179" s="28"/>
      <c r="C179" s="25"/>
      <c r="D179" s="34"/>
      <c r="E179" s="37" t="s">
        <v>2021</v>
      </c>
      <c r="F179" s="38"/>
    </row>
    <row r="180" spans="2:6" ht="24">
      <c r="B180" s="28"/>
      <c r="C180" s="25"/>
      <c r="D180" s="34"/>
      <c r="E180" s="37" t="s">
        <v>2022</v>
      </c>
      <c r="F180" s="38"/>
    </row>
    <row r="181" spans="2:6" ht="24">
      <c r="B181" s="28"/>
      <c r="C181" s="25"/>
      <c r="D181" s="34"/>
      <c r="E181" s="37" t="s">
        <v>2023</v>
      </c>
      <c r="F181" s="38"/>
    </row>
    <row r="182" spans="2:6" ht="24">
      <c r="B182" s="28"/>
      <c r="C182" s="25"/>
      <c r="D182" s="34"/>
      <c r="E182" s="37" t="s">
        <v>2024</v>
      </c>
      <c r="F182" s="38"/>
    </row>
    <row r="183" spans="2:6" ht="24">
      <c r="B183" s="28"/>
      <c r="C183" s="25"/>
      <c r="D183" s="34"/>
      <c r="E183" s="37" t="s">
        <v>2025</v>
      </c>
      <c r="F183" s="38"/>
    </row>
    <row r="184" spans="2:6" ht="24">
      <c r="B184" s="28"/>
      <c r="C184" s="25"/>
      <c r="D184" s="34"/>
      <c r="E184" s="37" t="s">
        <v>2026</v>
      </c>
      <c r="F184" s="38"/>
    </row>
    <row r="185" spans="2:6" ht="24">
      <c r="B185" s="28"/>
      <c r="C185" s="25"/>
      <c r="D185" s="34"/>
      <c r="E185" s="37" t="s">
        <v>2027</v>
      </c>
      <c r="F185" s="38"/>
    </row>
    <row r="186" spans="2:6" ht="24">
      <c r="B186" s="28"/>
      <c r="C186" s="25"/>
      <c r="D186" s="34"/>
      <c r="E186" s="37" t="s">
        <v>2028</v>
      </c>
      <c r="F186" s="38"/>
    </row>
    <row r="187" spans="2:6" ht="24">
      <c r="B187" s="28"/>
      <c r="C187" s="25"/>
      <c r="D187" s="34"/>
      <c r="E187" s="37" t="s">
        <v>2029</v>
      </c>
      <c r="F187" s="38" t="s">
        <v>1855</v>
      </c>
    </row>
    <row r="188" spans="2:6" ht="24">
      <c r="B188" s="28"/>
      <c r="C188" s="25"/>
      <c r="D188" s="34"/>
      <c r="E188" s="37" t="s">
        <v>2030</v>
      </c>
      <c r="F188" s="38"/>
    </row>
    <row r="189" spans="2:6" ht="24">
      <c r="B189" s="28"/>
      <c r="C189" s="25"/>
      <c r="D189" s="34"/>
      <c r="E189" s="37" t="s">
        <v>2031</v>
      </c>
      <c r="F189" s="38"/>
    </row>
    <row r="190" spans="2:6" ht="24">
      <c r="B190" s="28"/>
      <c r="C190" s="25"/>
      <c r="D190" s="34"/>
      <c r="E190" s="37" t="s">
        <v>2032</v>
      </c>
      <c r="F190" s="38"/>
    </row>
    <row r="191" spans="2:6" ht="24">
      <c r="B191" s="28"/>
      <c r="C191" s="25"/>
      <c r="D191" s="34"/>
      <c r="E191" s="37" t="s">
        <v>2033</v>
      </c>
      <c r="F191" s="38"/>
    </row>
    <row r="192" spans="2:6" ht="24">
      <c r="B192" s="28"/>
      <c r="C192" s="25"/>
      <c r="D192" s="34"/>
      <c r="E192" s="37" t="s">
        <v>2034</v>
      </c>
      <c r="F192" s="38"/>
    </row>
    <row r="193" spans="2:6" ht="24">
      <c r="B193" s="28"/>
      <c r="C193" s="25"/>
      <c r="D193" s="34"/>
      <c r="E193" s="37" t="s">
        <v>2035</v>
      </c>
      <c r="F193" s="38"/>
    </row>
    <row r="194" spans="2:6" ht="24">
      <c r="B194" s="28"/>
      <c r="C194" s="25"/>
      <c r="D194" s="34"/>
      <c r="E194" s="37" t="s">
        <v>2036</v>
      </c>
      <c r="F194" s="38"/>
    </row>
    <row r="195" spans="2:6" ht="24">
      <c r="B195" s="28"/>
      <c r="C195" s="25"/>
      <c r="D195" s="34"/>
      <c r="E195" s="37" t="s">
        <v>2037</v>
      </c>
      <c r="F195" s="38"/>
    </row>
    <row r="196" spans="2:6" ht="24">
      <c r="B196" s="28"/>
      <c r="C196" s="25"/>
      <c r="D196" s="34"/>
      <c r="E196" s="37" t="s">
        <v>2038</v>
      </c>
      <c r="F196" s="38"/>
    </row>
    <row r="197" spans="2:6" ht="24">
      <c r="B197" s="28"/>
      <c r="C197" s="25"/>
      <c r="D197" s="34"/>
      <c r="E197" s="37" t="s">
        <v>2039</v>
      </c>
      <c r="F197" s="38"/>
    </row>
    <row r="198" spans="2:6" ht="24">
      <c r="B198" s="28"/>
      <c r="C198" s="25"/>
      <c r="D198" s="34"/>
      <c r="E198" s="37" t="s">
        <v>2040</v>
      </c>
      <c r="F198" s="38"/>
    </row>
    <row r="199" spans="2:6" ht="24">
      <c r="B199" s="28"/>
      <c r="C199" s="25"/>
      <c r="D199" s="34"/>
      <c r="E199" s="37" t="s">
        <v>2041</v>
      </c>
      <c r="F199" s="38"/>
    </row>
    <row r="200" spans="2:6" ht="24">
      <c r="B200" s="28"/>
      <c r="C200" s="25"/>
      <c r="D200" s="34"/>
      <c r="E200" s="37" t="s">
        <v>2042</v>
      </c>
      <c r="F200" s="38"/>
    </row>
    <row r="201" spans="2:6" ht="24">
      <c r="B201" s="28"/>
      <c r="C201" s="25"/>
      <c r="D201" s="34"/>
      <c r="E201" s="37" t="s">
        <v>2043</v>
      </c>
      <c r="F201" s="38"/>
    </row>
    <row r="202" spans="2:6" ht="24">
      <c r="B202" s="28"/>
      <c r="C202" s="25"/>
      <c r="D202" s="34"/>
      <c r="E202" s="37" t="s">
        <v>2044</v>
      </c>
      <c r="F202" s="38"/>
    </row>
    <row r="203" spans="2:6" ht="24">
      <c r="B203" s="28"/>
      <c r="C203" s="25"/>
      <c r="D203" s="34"/>
      <c r="E203" s="37" t="s">
        <v>2045</v>
      </c>
      <c r="F203" s="38"/>
    </row>
    <row r="204" spans="2:6" ht="24">
      <c r="B204" s="28"/>
      <c r="C204" s="25"/>
      <c r="D204" s="34"/>
      <c r="E204" s="37" t="s">
        <v>2046</v>
      </c>
      <c r="F204" s="38"/>
    </row>
    <row r="205" spans="2:6" ht="24">
      <c r="B205" s="28"/>
      <c r="C205" s="25"/>
      <c r="D205" s="34"/>
      <c r="E205" s="37" t="s">
        <v>2047</v>
      </c>
      <c r="F205" s="38"/>
    </row>
    <row r="206" spans="2:6" ht="24">
      <c r="B206" s="28"/>
      <c r="C206" s="25"/>
      <c r="D206" s="34"/>
      <c r="E206" s="37" t="s">
        <v>2048</v>
      </c>
      <c r="F206" s="38"/>
    </row>
    <row r="207" spans="2:6" ht="24">
      <c r="B207" s="28"/>
      <c r="C207" s="25"/>
      <c r="D207" s="34"/>
      <c r="E207" s="37" t="s">
        <v>2049</v>
      </c>
      <c r="F207" s="38"/>
    </row>
    <row r="208" spans="2:6" ht="24">
      <c r="B208" s="28"/>
      <c r="C208" s="25"/>
      <c r="D208" s="34"/>
      <c r="E208" s="37" t="s">
        <v>2050</v>
      </c>
      <c r="F208" s="38"/>
    </row>
    <row r="209" spans="2:6" ht="24">
      <c r="B209" s="28"/>
      <c r="C209" s="25"/>
      <c r="D209" s="34"/>
      <c r="E209" s="37" t="s">
        <v>2051</v>
      </c>
      <c r="F209" s="38"/>
    </row>
    <row r="210" spans="2:6" ht="24">
      <c r="B210" s="28"/>
      <c r="C210" s="25"/>
      <c r="D210" s="34"/>
      <c r="E210" s="37" t="s">
        <v>2052</v>
      </c>
      <c r="F210" s="38"/>
    </row>
    <row r="211" spans="2:6" ht="24">
      <c r="B211" s="28"/>
      <c r="C211" s="25"/>
      <c r="D211" s="34"/>
      <c r="E211" s="37" t="s">
        <v>2053</v>
      </c>
      <c r="F211" s="38"/>
    </row>
    <row r="212" spans="2:6" ht="24">
      <c r="B212" s="28"/>
      <c r="C212" s="25"/>
      <c r="D212" s="34"/>
      <c r="E212" s="37" t="s">
        <v>2054</v>
      </c>
      <c r="F212" s="38"/>
    </row>
    <row r="213" spans="2:6" ht="24">
      <c r="B213" s="28"/>
      <c r="C213" s="25"/>
      <c r="D213" s="34"/>
      <c r="E213" s="37" t="s">
        <v>2055</v>
      </c>
      <c r="F213" s="38"/>
    </row>
    <row r="214" spans="2:6" ht="24">
      <c r="B214" s="28"/>
      <c r="C214" s="25"/>
      <c r="D214" s="34"/>
      <c r="E214" s="37" t="s">
        <v>2056</v>
      </c>
      <c r="F214" s="38"/>
    </row>
    <row r="215" spans="2:6" ht="24">
      <c r="B215" s="28"/>
      <c r="C215" s="25"/>
      <c r="D215" s="34"/>
      <c r="E215" s="37" t="s">
        <v>2057</v>
      </c>
      <c r="F215" s="38"/>
    </row>
    <row r="216" spans="2:6" ht="24">
      <c r="B216" s="28"/>
      <c r="C216" s="25"/>
      <c r="D216" s="34"/>
      <c r="E216" s="37" t="s">
        <v>2058</v>
      </c>
      <c r="F216" s="38"/>
    </row>
    <row r="217" spans="2:6" ht="24">
      <c r="B217" s="28"/>
      <c r="C217" s="25"/>
      <c r="D217" s="34"/>
      <c r="E217" s="37" t="s">
        <v>2059</v>
      </c>
      <c r="F217" s="38"/>
    </row>
    <row r="218" spans="2:6" ht="24">
      <c r="B218" s="28"/>
      <c r="C218" s="25"/>
      <c r="D218" s="34"/>
      <c r="E218" s="37" t="s">
        <v>2060</v>
      </c>
      <c r="F218" s="38"/>
    </row>
    <row r="219" spans="2:6" ht="24">
      <c r="B219" s="28"/>
      <c r="C219" s="25"/>
      <c r="D219" s="34"/>
      <c r="E219" s="37" t="s">
        <v>2061</v>
      </c>
      <c r="F219" s="38"/>
    </row>
    <row r="220" spans="2:6" ht="24">
      <c r="B220" s="28"/>
      <c r="C220" s="25"/>
      <c r="D220" s="34"/>
      <c r="E220" s="37" t="s">
        <v>2062</v>
      </c>
      <c r="F220" s="38"/>
    </row>
    <row r="221" spans="2:6" ht="24">
      <c r="B221" s="28"/>
      <c r="C221" s="25"/>
      <c r="D221" s="34"/>
      <c r="E221" s="37" t="s">
        <v>2063</v>
      </c>
      <c r="F221" s="38"/>
    </row>
    <row r="222" spans="2:6" ht="24">
      <c r="B222" s="28"/>
      <c r="C222" s="25"/>
      <c r="D222" s="34"/>
      <c r="E222" s="37" t="s">
        <v>2064</v>
      </c>
      <c r="F222" s="38"/>
    </row>
    <row r="223" spans="2:6" ht="24">
      <c r="B223" s="28"/>
      <c r="C223" s="25"/>
      <c r="D223" s="34"/>
      <c r="E223" s="37" t="s">
        <v>2065</v>
      </c>
      <c r="F223" s="38"/>
    </row>
    <row r="224" spans="2:6" ht="24">
      <c r="B224" s="28"/>
      <c r="C224" s="25"/>
      <c r="D224" s="34"/>
      <c r="E224" s="37" t="s">
        <v>2066</v>
      </c>
      <c r="F224" s="38"/>
    </row>
    <row r="225" spans="2:6" ht="24">
      <c r="B225" s="28"/>
      <c r="C225" s="25"/>
      <c r="D225" s="34"/>
      <c r="E225" s="37" t="s">
        <v>2067</v>
      </c>
      <c r="F225" s="38"/>
    </row>
    <row r="226" spans="2:6" ht="24">
      <c r="B226" s="28"/>
      <c r="C226" s="25"/>
      <c r="D226" s="34"/>
      <c r="E226" s="37" t="s">
        <v>2068</v>
      </c>
      <c r="F226" s="38"/>
    </row>
    <row r="227" spans="2:6" ht="24">
      <c r="B227" s="28"/>
      <c r="C227" s="25"/>
      <c r="D227" s="34"/>
      <c r="E227" s="37" t="s">
        <v>2069</v>
      </c>
      <c r="F227" s="38"/>
    </row>
    <row r="228" spans="2:6" ht="24">
      <c r="B228" s="28"/>
      <c r="C228" s="25"/>
      <c r="D228" s="34"/>
      <c r="E228" s="37" t="s">
        <v>2070</v>
      </c>
      <c r="F228" s="38"/>
    </row>
    <row r="229" spans="2:6" ht="24">
      <c r="B229" s="28"/>
      <c r="C229" s="25"/>
      <c r="D229" s="34"/>
      <c r="E229" s="37" t="s">
        <v>2071</v>
      </c>
      <c r="F229" s="38"/>
    </row>
    <row r="230" spans="2:6" ht="24">
      <c r="B230" s="28"/>
      <c r="C230" s="25"/>
      <c r="D230" s="34"/>
      <c r="E230" s="37" t="s">
        <v>2072</v>
      </c>
      <c r="F230" s="38"/>
    </row>
    <row r="231" spans="2:6" ht="24">
      <c r="B231" s="28"/>
      <c r="C231" s="25"/>
      <c r="D231" s="34"/>
      <c r="E231" s="37" t="s">
        <v>2073</v>
      </c>
      <c r="F231" s="38"/>
    </row>
    <row r="232" spans="2:6" ht="24">
      <c r="B232" s="28"/>
      <c r="C232" s="25"/>
      <c r="D232" s="34"/>
      <c r="E232" s="37" t="s">
        <v>2074</v>
      </c>
      <c r="F232" s="38"/>
    </row>
    <row r="233" spans="2:6" ht="24">
      <c r="B233" s="28"/>
      <c r="C233" s="25"/>
      <c r="D233" s="34"/>
      <c r="E233" s="37" t="s">
        <v>2075</v>
      </c>
      <c r="F233" s="38"/>
    </row>
    <row r="234" spans="2:6" ht="24">
      <c r="B234" s="28"/>
      <c r="C234" s="25"/>
      <c r="D234" s="34"/>
      <c r="E234" s="37" t="s">
        <v>2076</v>
      </c>
      <c r="F234" s="38"/>
    </row>
    <row r="235" spans="2:6" ht="24">
      <c r="B235" s="28"/>
      <c r="C235" s="25"/>
      <c r="D235" s="34"/>
      <c r="E235" s="37" t="s">
        <v>2077</v>
      </c>
      <c r="F235" s="38" t="s">
        <v>1855</v>
      </c>
    </row>
    <row r="236" spans="2:6" ht="24">
      <c r="B236" s="28"/>
      <c r="C236" s="25"/>
      <c r="D236" s="34"/>
      <c r="E236" s="37" t="s">
        <v>2078</v>
      </c>
      <c r="F236" s="38"/>
    </row>
    <row r="237" spans="2:6" ht="24">
      <c r="B237" s="28"/>
      <c r="C237" s="25"/>
      <c r="D237" s="34"/>
      <c r="E237" s="37" t="s">
        <v>2079</v>
      </c>
      <c r="F237" s="38"/>
    </row>
    <row r="238" spans="2:6" ht="24">
      <c r="B238" s="28"/>
      <c r="C238" s="25"/>
      <c r="D238" s="34"/>
      <c r="E238" s="37" t="s">
        <v>2080</v>
      </c>
      <c r="F238" s="38"/>
    </row>
    <row r="239" spans="2:6" ht="24">
      <c r="B239" s="28"/>
      <c r="C239" s="25"/>
      <c r="D239" s="34"/>
      <c r="E239" s="37" t="s">
        <v>2081</v>
      </c>
      <c r="F239" s="38"/>
    </row>
    <row r="240" spans="2:6" ht="24">
      <c r="B240" s="28"/>
      <c r="C240" s="25"/>
      <c r="D240" s="34"/>
      <c r="E240" s="37" t="s">
        <v>2082</v>
      </c>
      <c r="F240" s="38"/>
    </row>
    <row r="241" spans="2:6" ht="24">
      <c r="B241" s="28"/>
      <c r="C241" s="25"/>
      <c r="D241" s="34"/>
      <c r="E241" s="37" t="s">
        <v>2083</v>
      </c>
      <c r="F241" s="38"/>
    </row>
    <row r="242" spans="2:6" ht="24">
      <c r="B242" s="28"/>
      <c r="C242" s="25"/>
      <c r="D242" s="34"/>
      <c r="E242" s="37" t="s">
        <v>2084</v>
      </c>
      <c r="F242" s="38"/>
    </row>
    <row r="243" spans="2:6" ht="24">
      <c r="B243" s="28"/>
      <c r="C243" s="25"/>
      <c r="D243" s="34"/>
      <c r="E243" s="37" t="s">
        <v>2085</v>
      </c>
      <c r="F243" s="38"/>
    </row>
    <row r="244" spans="2:6" ht="24">
      <c r="B244" s="28"/>
      <c r="C244" s="25"/>
      <c r="D244" s="34"/>
      <c r="E244" s="37" t="s">
        <v>2086</v>
      </c>
      <c r="F244" s="38"/>
    </row>
    <row r="245" spans="2:6" ht="24">
      <c r="B245" s="28"/>
      <c r="C245" s="25"/>
      <c r="D245" s="34"/>
      <c r="E245" s="37" t="s">
        <v>2087</v>
      </c>
      <c r="F245" s="38"/>
    </row>
    <row r="246" spans="2:6" ht="24">
      <c r="B246" s="28"/>
      <c r="C246" s="25"/>
      <c r="D246" s="34"/>
      <c r="E246" s="37" t="s">
        <v>2088</v>
      </c>
      <c r="F246" s="38"/>
    </row>
    <row r="247" spans="2:6" ht="24">
      <c r="B247" s="28"/>
      <c r="C247" s="25"/>
      <c r="D247" s="34"/>
      <c r="E247" s="37" t="s">
        <v>2089</v>
      </c>
      <c r="F247" s="38"/>
    </row>
    <row r="248" spans="2:6" ht="24">
      <c r="B248" s="28"/>
      <c r="C248" s="25"/>
      <c r="D248" s="34"/>
      <c r="E248" s="37" t="s">
        <v>2090</v>
      </c>
      <c r="F248" s="38"/>
    </row>
    <row r="249" spans="2:6" ht="24">
      <c r="B249" s="28"/>
      <c r="C249" s="25"/>
      <c r="D249" s="34"/>
      <c r="E249" s="37" t="s">
        <v>2091</v>
      </c>
      <c r="F249" s="38"/>
    </row>
    <row r="250" spans="2:6" ht="24">
      <c r="B250" s="28"/>
      <c r="C250" s="25"/>
      <c r="D250" s="34"/>
      <c r="E250" s="37" t="s">
        <v>2092</v>
      </c>
      <c r="F250" s="38"/>
    </row>
    <row r="251" spans="2:6" ht="24">
      <c r="B251" s="28"/>
      <c r="C251" s="25"/>
      <c r="D251" s="34"/>
      <c r="E251" s="37" t="s">
        <v>2093</v>
      </c>
      <c r="F251" s="38"/>
    </row>
    <row r="252" spans="2:6" ht="24">
      <c r="B252" s="28"/>
      <c r="C252" s="25"/>
      <c r="D252" s="34"/>
      <c r="E252" s="37" t="s">
        <v>2094</v>
      </c>
      <c r="F252" s="38"/>
    </row>
    <row r="253" spans="2:6" ht="24">
      <c r="B253" s="28"/>
      <c r="C253" s="25"/>
      <c r="D253" s="34"/>
      <c r="E253" s="37" t="s">
        <v>2095</v>
      </c>
      <c r="F253" s="38"/>
    </row>
    <row r="254" spans="2:6" ht="24">
      <c r="B254" s="28"/>
      <c r="C254" s="25"/>
      <c r="D254" s="34"/>
      <c r="E254" s="37" t="s">
        <v>2096</v>
      </c>
      <c r="F254" s="38"/>
    </row>
    <row r="255" spans="2:6" ht="24">
      <c r="B255" s="28"/>
      <c r="C255" s="25"/>
      <c r="D255" s="34"/>
      <c r="E255" s="37" t="s">
        <v>2097</v>
      </c>
      <c r="F255" s="38"/>
    </row>
    <row r="256" spans="2:6" ht="24">
      <c r="B256" s="28"/>
      <c r="C256" s="25"/>
      <c r="D256" s="34"/>
      <c r="E256" s="37" t="s">
        <v>2098</v>
      </c>
      <c r="F256" s="38"/>
    </row>
    <row r="257" spans="2:6" ht="24">
      <c r="B257" s="28"/>
      <c r="C257" s="25"/>
      <c r="D257" s="34"/>
      <c r="E257" s="37" t="s">
        <v>2099</v>
      </c>
      <c r="F257" s="38"/>
    </row>
    <row r="258" spans="2:6" ht="24">
      <c r="B258" s="28"/>
      <c r="C258" s="25"/>
      <c r="D258" s="34"/>
      <c r="E258" s="37" t="s">
        <v>2100</v>
      </c>
      <c r="F258" s="38"/>
    </row>
    <row r="259" spans="2:6">
      <c r="B259" s="28"/>
      <c r="C259" s="25"/>
      <c r="D259" s="34"/>
      <c r="E259" s="37" t="s">
        <v>2101</v>
      </c>
      <c r="F259" s="38"/>
    </row>
    <row r="260" spans="2:6">
      <c r="B260" s="28"/>
      <c r="C260" s="25"/>
      <c r="D260" s="34"/>
      <c r="E260" s="37" t="s">
        <v>2102</v>
      </c>
      <c r="F260" s="38"/>
    </row>
    <row r="261" spans="2:6">
      <c r="B261" s="28"/>
      <c r="C261" s="25"/>
      <c r="D261" s="34"/>
      <c r="E261" s="37" t="s">
        <v>2103</v>
      </c>
      <c r="F261" s="38"/>
    </row>
    <row r="262" spans="2:6">
      <c r="B262" s="28"/>
      <c r="C262" s="25"/>
      <c r="D262" s="34"/>
      <c r="E262" s="37" t="s">
        <v>2104</v>
      </c>
      <c r="F262" s="38"/>
    </row>
    <row r="263" spans="2:6">
      <c r="B263" s="28"/>
      <c r="C263" s="25"/>
      <c r="D263" s="34"/>
      <c r="E263" s="37" t="s">
        <v>2105</v>
      </c>
      <c r="F263" s="38"/>
    </row>
    <row r="264" spans="2:6">
      <c r="B264" s="28"/>
      <c r="C264" s="25"/>
      <c r="D264" s="34"/>
      <c r="E264" s="37" t="s">
        <v>2106</v>
      </c>
      <c r="F264" s="38"/>
    </row>
    <row r="265" spans="2:6">
      <c r="B265" s="28"/>
      <c r="C265" s="25"/>
      <c r="D265" s="34"/>
      <c r="E265" s="37" t="s">
        <v>2107</v>
      </c>
      <c r="F265" s="38"/>
    </row>
    <row r="266" spans="2:6">
      <c r="B266" s="28"/>
      <c r="C266" s="25"/>
      <c r="D266" s="34"/>
      <c r="E266" s="37" t="s">
        <v>2108</v>
      </c>
      <c r="F266" s="38"/>
    </row>
    <row r="267" spans="2:6">
      <c r="B267" s="28"/>
      <c r="C267" s="25"/>
      <c r="D267" s="34"/>
      <c r="E267" s="37" t="s">
        <v>2109</v>
      </c>
      <c r="F267" s="38"/>
    </row>
    <row r="268" spans="2:6">
      <c r="B268" s="28"/>
      <c r="C268" s="25"/>
      <c r="D268" s="34"/>
      <c r="E268" s="37" t="s">
        <v>2110</v>
      </c>
      <c r="F268" s="38"/>
    </row>
    <row r="269" spans="2:6">
      <c r="B269" s="28"/>
      <c r="C269" s="25"/>
      <c r="D269" s="34"/>
      <c r="E269" s="37" t="s">
        <v>2111</v>
      </c>
      <c r="F269" s="38"/>
    </row>
    <row r="270" spans="2:6">
      <c r="B270" s="28"/>
      <c r="C270" s="25"/>
      <c r="D270" s="34"/>
      <c r="E270" s="37" t="s">
        <v>2112</v>
      </c>
      <c r="F270" s="38"/>
    </row>
    <row r="271" spans="2:6">
      <c r="B271" s="28"/>
      <c r="C271" s="25"/>
      <c r="D271" s="34"/>
      <c r="E271" s="37" t="s">
        <v>2113</v>
      </c>
      <c r="F271" s="38"/>
    </row>
    <row r="272" spans="2:6">
      <c r="B272" s="28"/>
      <c r="C272" s="25"/>
      <c r="D272" s="34"/>
      <c r="E272" s="37" t="s">
        <v>2114</v>
      </c>
      <c r="F272" s="38"/>
    </row>
    <row r="273" spans="2:6">
      <c r="B273" s="28"/>
      <c r="C273" s="25"/>
      <c r="D273" s="34"/>
      <c r="E273" s="37" t="s">
        <v>2115</v>
      </c>
      <c r="F273" s="38"/>
    </row>
    <row r="274" spans="2:6">
      <c r="B274" s="28"/>
      <c r="C274" s="25"/>
      <c r="D274" s="34"/>
      <c r="E274" s="37" t="s">
        <v>2116</v>
      </c>
      <c r="F274" s="38"/>
    </row>
    <row r="275" spans="2:6">
      <c r="B275" s="28"/>
      <c r="C275" s="25"/>
      <c r="D275" s="34"/>
      <c r="E275" s="37" t="s">
        <v>2117</v>
      </c>
      <c r="F275" s="38"/>
    </row>
    <row r="276" spans="2:6">
      <c r="B276" s="28"/>
      <c r="C276" s="25"/>
      <c r="D276" s="34"/>
      <c r="E276" s="37" t="s">
        <v>2118</v>
      </c>
      <c r="F276" s="38"/>
    </row>
    <row r="277" spans="2:6">
      <c r="B277" s="28"/>
      <c r="C277" s="25"/>
      <c r="D277" s="34"/>
      <c r="E277" s="37" t="s">
        <v>2119</v>
      </c>
      <c r="F277" s="38"/>
    </row>
    <row r="278" spans="2:6">
      <c r="B278" s="28"/>
      <c r="C278" s="25"/>
      <c r="D278" s="34"/>
      <c r="E278" s="37" t="s">
        <v>2120</v>
      </c>
      <c r="F278" s="38"/>
    </row>
    <row r="279" spans="2:6">
      <c r="B279" s="28"/>
      <c r="C279" s="25"/>
      <c r="D279" s="34"/>
      <c r="E279" s="37" t="s">
        <v>2121</v>
      </c>
      <c r="F279" s="38"/>
    </row>
    <row r="280" spans="2:6">
      <c r="B280" s="28"/>
      <c r="C280" s="25"/>
      <c r="D280" s="34"/>
      <c r="E280" s="37" t="s">
        <v>2122</v>
      </c>
      <c r="F280" s="38"/>
    </row>
    <row r="281" spans="2:6">
      <c r="B281" s="28"/>
      <c r="C281" s="25"/>
      <c r="D281" s="34"/>
      <c r="E281" s="37" t="s">
        <v>2123</v>
      </c>
      <c r="F281" s="38"/>
    </row>
    <row r="282" spans="2:6">
      <c r="B282" s="28"/>
      <c r="C282" s="25"/>
      <c r="D282" s="34"/>
      <c r="E282" s="37" t="s">
        <v>2124</v>
      </c>
      <c r="F282" s="38"/>
    </row>
    <row r="283" spans="2:6" ht="24">
      <c r="B283" s="28"/>
      <c r="C283" s="25"/>
      <c r="D283" s="34"/>
      <c r="E283" s="37" t="s">
        <v>2125</v>
      </c>
      <c r="F283" s="38" t="s">
        <v>1855</v>
      </c>
    </row>
    <row r="284" spans="2:6" ht="36">
      <c r="B284" s="28"/>
      <c r="C284" s="25"/>
      <c r="D284" s="34"/>
      <c r="E284" s="37" t="s">
        <v>2126</v>
      </c>
      <c r="F284" s="38"/>
    </row>
    <row r="285" spans="2:6" ht="36">
      <c r="B285" s="28"/>
      <c r="C285" s="25"/>
      <c r="D285" s="34"/>
      <c r="E285" s="37" t="s">
        <v>2127</v>
      </c>
      <c r="F285" s="38"/>
    </row>
    <row r="286" spans="2:6" ht="36">
      <c r="B286" s="28"/>
      <c r="C286" s="25"/>
      <c r="D286" s="34"/>
      <c r="E286" s="37" t="s">
        <v>2128</v>
      </c>
      <c r="F286" s="38"/>
    </row>
    <row r="287" spans="2:6" ht="36">
      <c r="B287" s="28"/>
      <c r="C287" s="25"/>
      <c r="D287" s="34"/>
      <c r="E287" s="37" t="s">
        <v>2129</v>
      </c>
      <c r="F287" s="38"/>
    </row>
    <row r="288" spans="2:6" ht="24">
      <c r="B288" s="28"/>
      <c r="C288" s="25"/>
      <c r="D288" s="34"/>
      <c r="E288" s="37" t="s">
        <v>2130</v>
      </c>
      <c r="F288" s="38"/>
    </row>
    <row r="289" spans="2:6" ht="24">
      <c r="B289" s="28"/>
      <c r="C289" s="25"/>
      <c r="D289" s="34"/>
      <c r="E289" s="37" t="s">
        <v>2131</v>
      </c>
      <c r="F289" s="38"/>
    </row>
    <row r="290" spans="2:6" ht="36">
      <c r="B290" s="28"/>
      <c r="C290" s="25"/>
      <c r="D290" s="34"/>
      <c r="E290" s="37" t="s">
        <v>2132</v>
      </c>
      <c r="F290" s="38"/>
    </row>
    <row r="291" spans="2:6" ht="24">
      <c r="B291" s="28"/>
      <c r="C291" s="25"/>
      <c r="D291" s="34"/>
      <c r="E291" s="37" t="s">
        <v>2133</v>
      </c>
      <c r="F291" s="38"/>
    </row>
    <row r="292" spans="2:6" ht="36">
      <c r="B292" s="28"/>
      <c r="C292" s="25"/>
      <c r="D292" s="34"/>
      <c r="E292" s="37" t="s">
        <v>2134</v>
      </c>
      <c r="F292" s="38"/>
    </row>
    <row r="293" spans="2:6" ht="24">
      <c r="B293" s="28"/>
      <c r="C293" s="25"/>
      <c r="D293" s="34"/>
      <c r="E293" s="37" t="s">
        <v>2135</v>
      </c>
      <c r="F293" s="38"/>
    </row>
    <row r="294" spans="2:6" ht="36">
      <c r="B294" s="28"/>
      <c r="C294" s="25"/>
      <c r="D294" s="34"/>
      <c r="E294" s="37" t="s">
        <v>2136</v>
      </c>
      <c r="F294" s="38"/>
    </row>
    <row r="295" spans="2:6" ht="36">
      <c r="B295" s="28"/>
      <c r="C295" s="25"/>
      <c r="D295" s="34"/>
      <c r="E295" s="37" t="s">
        <v>2137</v>
      </c>
      <c r="F295" s="38"/>
    </row>
    <row r="296" spans="2:6" ht="36">
      <c r="B296" s="28"/>
      <c r="C296" s="25"/>
      <c r="D296" s="34"/>
      <c r="E296" s="37" t="s">
        <v>2138</v>
      </c>
      <c r="F296" s="38"/>
    </row>
    <row r="297" spans="2:6" ht="24">
      <c r="B297" s="28"/>
      <c r="C297" s="25"/>
      <c r="D297" s="34"/>
      <c r="E297" s="37" t="s">
        <v>2139</v>
      </c>
      <c r="F297" s="38"/>
    </row>
    <row r="298" spans="2:6" ht="36">
      <c r="B298" s="28"/>
      <c r="C298" s="25"/>
      <c r="D298" s="34"/>
      <c r="E298" s="37" t="s">
        <v>2140</v>
      </c>
      <c r="F298" s="38"/>
    </row>
    <row r="299" spans="2:6" ht="36">
      <c r="B299" s="28"/>
      <c r="C299" s="25"/>
      <c r="D299" s="34"/>
      <c r="E299" s="37" t="s">
        <v>2141</v>
      </c>
      <c r="F299" s="38"/>
    </row>
    <row r="300" spans="2:6" ht="36">
      <c r="B300" s="28"/>
      <c r="C300" s="25"/>
      <c r="D300" s="34"/>
      <c r="E300" s="37" t="s">
        <v>2142</v>
      </c>
      <c r="F300" s="38"/>
    </row>
    <row r="301" spans="2:6" ht="24">
      <c r="B301" s="28"/>
      <c r="C301" s="25"/>
      <c r="D301" s="34"/>
      <c r="E301" s="37" t="s">
        <v>2143</v>
      </c>
      <c r="F301" s="38"/>
    </row>
    <row r="302" spans="2:6" ht="36">
      <c r="B302" s="28"/>
      <c r="C302" s="25"/>
      <c r="D302" s="34"/>
      <c r="E302" s="37" t="s">
        <v>2144</v>
      </c>
      <c r="F302" s="38"/>
    </row>
    <row r="303" spans="2:6" ht="36">
      <c r="B303" s="28"/>
      <c r="C303" s="25"/>
      <c r="D303" s="34"/>
      <c r="E303" s="37" t="s">
        <v>2145</v>
      </c>
      <c r="F303" s="38"/>
    </row>
    <row r="304" spans="2:6" ht="24">
      <c r="B304" s="28"/>
      <c r="C304" s="25"/>
      <c r="D304" s="34"/>
      <c r="E304" s="37" t="s">
        <v>2146</v>
      </c>
      <c r="F304" s="38"/>
    </row>
    <row r="305" spans="2:6" ht="36">
      <c r="B305" s="28"/>
      <c r="C305" s="25"/>
      <c r="D305" s="34"/>
      <c r="E305" s="37" t="s">
        <v>2147</v>
      </c>
      <c r="F305" s="38"/>
    </row>
    <row r="306" spans="2:6" ht="36">
      <c r="B306" s="28"/>
      <c r="C306" s="25"/>
      <c r="D306" s="34"/>
      <c r="E306" s="37" t="s">
        <v>2148</v>
      </c>
      <c r="F306" s="38"/>
    </row>
    <row r="307" spans="2:6" ht="36">
      <c r="B307" s="28"/>
      <c r="C307" s="25"/>
      <c r="D307" s="34"/>
      <c r="E307" s="37" t="s">
        <v>2149</v>
      </c>
      <c r="F307" s="38"/>
    </row>
    <row r="308" spans="2:6" ht="36">
      <c r="B308" s="28"/>
      <c r="C308" s="25"/>
      <c r="D308" s="34"/>
      <c r="E308" s="37" t="s">
        <v>2150</v>
      </c>
      <c r="F308" s="38"/>
    </row>
    <row r="309" spans="2:6" ht="36">
      <c r="B309" s="28"/>
      <c r="C309" s="25"/>
      <c r="D309" s="34"/>
      <c r="E309" s="37" t="s">
        <v>2151</v>
      </c>
      <c r="F309" s="38"/>
    </row>
    <row r="310" spans="2:6" ht="36">
      <c r="B310" s="28"/>
      <c r="C310" s="25"/>
      <c r="D310" s="34"/>
      <c r="E310" s="37" t="s">
        <v>2152</v>
      </c>
      <c r="F310" s="38"/>
    </row>
    <row r="311" spans="2:6" ht="36">
      <c r="B311" s="28"/>
      <c r="C311" s="25"/>
      <c r="D311" s="34"/>
      <c r="E311" s="37" t="s">
        <v>2153</v>
      </c>
      <c r="F311" s="38"/>
    </row>
    <row r="312" spans="2:6" ht="36">
      <c r="B312" s="28"/>
      <c r="C312" s="25"/>
      <c r="D312" s="34"/>
      <c r="E312" s="37" t="s">
        <v>2154</v>
      </c>
      <c r="F312" s="38"/>
    </row>
    <row r="313" spans="2:6" ht="36">
      <c r="B313" s="28"/>
      <c r="C313" s="25"/>
      <c r="D313" s="34"/>
      <c r="E313" s="37" t="s">
        <v>2155</v>
      </c>
      <c r="F313" s="38"/>
    </row>
    <row r="314" spans="2:6" ht="36">
      <c r="B314" s="28"/>
      <c r="C314" s="25"/>
      <c r="D314" s="34"/>
      <c r="E314" s="37" t="s">
        <v>2156</v>
      </c>
      <c r="F314" s="38"/>
    </row>
    <row r="315" spans="2:6" ht="36">
      <c r="B315" s="28"/>
      <c r="C315" s="25"/>
      <c r="D315" s="34"/>
      <c r="E315" s="37" t="s">
        <v>2157</v>
      </c>
      <c r="F315" s="38"/>
    </row>
    <row r="316" spans="2:6" ht="36">
      <c r="B316" s="28"/>
      <c r="C316" s="25"/>
      <c r="D316" s="34"/>
      <c r="E316" s="37" t="s">
        <v>2158</v>
      </c>
      <c r="F316" s="38"/>
    </row>
    <row r="317" spans="2:6" ht="36">
      <c r="B317" s="28"/>
      <c r="C317" s="25"/>
      <c r="D317" s="34"/>
      <c r="E317" s="37" t="s">
        <v>2159</v>
      </c>
      <c r="F317" s="38"/>
    </row>
    <row r="318" spans="2:6" ht="36">
      <c r="B318" s="28"/>
      <c r="C318" s="25"/>
      <c r="D318" s="34"/>
      <c r="E318" s="37" t="s">
        <v>2160</v>
      </c>
      <c r="F318" s="38"/>
    </row>
    <row r="319" spans="2:6" ht="36">
      <c r="B319" s="28"/>
      <c r="C319" s="25"/>
      <c r="D319" s="34"/>
      <c r="E319" s="37" t="s">
        <v>2161</v>
      </c>
      <c r="F319" s="38"/>
    </row>
    <row r="320" spans="2:6" ht="36">
      <c r="B320" s="28"/>
      <c r="C320" s="25"/>
      <c r="D320" s="34"/>
      <c r="E320" s="37" t="s">
        <v>2162</v>
      </c>
      <c r="F320" s="38"/>
    </row>
    <row r="321" spans="2:6" ht="36">
      <c r="B321" s="28"/>
      <c r="C321" s="25"/>
      <c r="D321" s="34"/>
      <c r="E321" s="37" t="s">
        <v>2163</v>
      </c>
      <c r="F321" s="38"/>
    </row>
    <row r="322" spans="2:6" ht="36">
      <c r="B322" s="28"/>
      <c r="C322" s="25"/>
      <c r="D322" s="34"/>
      <c r="E322" s="37" t="s">
        <v>2164</v>
      </c>
      <c r="F322" s="38"/>
    </row>
    <row r="323" spans="2:6" ht="36">
      <c r="B323" s="28"/>
      <c r="C323" s="25"/>
      <c r="D323" s="34"/>
      <c r="E323" s="37" t="s">
        <v>2165</v>
      </c>
      <c r="F323" s="38"/>
    </row>
    <row r="324" spans="2:6" ht="36">
      <c r="B324" s="28"/>
      <c r="C324" s="25"/>
      <c r="D324" s="34"/>
      <c r="E324" s="37" t="s">
        <v>2166</v>
      </c>
      <c r="F324" s="38"/>
    </row>
    <row r="325" spans="2:6" ht="36">
      <c r="B325" s="28"/>
      <c r="C325" s="25"/>
      <c r="D325" s="34"/>
      <c r="E325" s="37" t="s">
        <v>2167</v>
      </c>
      <c r="F325" s="38"/>
    </row>
    <row r="326" spans="2:6" ht="36">
      <c r="B326" s="28"/>
      <c r="C326" s="25"/>
      <c r="D326" s="34"/>
      <c r="E326" s="37" t="s">
        <v>2168</v>
      </c>
      <c r="F326" s="38"/>
    </row>
    <row r="327" spans="2:6" ht="36">
      <c r="B327" s="28"/>
      <c r="C327" s="25"/>
      <c r="D327" s="34"/>
      <c r="E327" s="37" t="s">
        <v>2169</v>
      </c>
      <c r="F327" s="38"/>
    </row>
    <row r="328" spans="2:6" ht="36">
      <c r="B328" s="28"/>
      <c r="C328" s="25"/>
      <c r="D328" s="34"/>
      <c r="E328" s="37" t="s">
        <v>2170</v>
      </c>
      <c r="F328" s="38"/>
    </row>
    <row r="329" spans="2:6" ht="36">
      <c r="B329" s="28"/>
      <c r="C329" s="25"/>
      <c r="D329" s="34"/>
      <c r="E329" s="37" t="s">
        <v>2171</v>
      </c>
      <c r="F329" s="38"/>
    </row>
    <row r="330" spans="2:6" ht="36.75" thickBot="1">
      <c r="B330" s="29"/>
      <c r="C330" s="30"/>
      <c r="D330" s="39"/>
      <c r="E330" s="40" t="s">
        <v>2172</v>
      </c>
      <c r="F330" s="41"/>
    </row>
    <row r="331" spans="2:6">
      <c r="B331" s="25"/>
      <c r="C331" s="25"/>
      <c r="D331" s="34"/>
      <c r="E331" s="34"/>
      <c r="F331" s="34"/>
    </row>
    <row r="332" spans="2:6">
      <c r="B332" s="25"/>
      <c r="C332" s="25"/>
      <c r="D332" s="34"/>
      <c r="E332" s="34"/>
      <c r="F332" s="34"/>
    </row>
    <row r="333" spans="2:6">
      <c r="B333" s="24" t="s">
        <v>2173</v>
      </c>
      <c r="C333" s="24"/>
      <c r="D333" s="33"/>
      <c r="E333" s="33"/>
      <c r="F333" s="33"/>
    </row>
    <row r="334" spans="2:6" ht="12.75" thickBot="1">
      <c r="B334" s="25"/>
      <c r="C334" s="25"/>
      <c r="D334" s="34"/>
      <c r="E334" s="34"/>
      <c r="F334" s="34"/>
    </row>
    <row r="335" spans="2:6" ht="48.75" thickBot="1">
      <c r="B335" s="31" t="s">
        <v>2174</v>
      </c>
      <c r="C335" s="32"/>
      <c r="D335" s="42"/>
      <c r="E335" s="42">
        <v>2</v>
      </c>
      <c r="F335" s="43" t="s">
        <v>1855</v>
      </c>
    </row>
    <row r="336" spans="2:6" ht="12.75" thickBot="1">
      <c r="B336" s="25"/>
      <c r="C336" s="25"/>
      <c r="D336" s="34"/>
      <c r="E336" s="34"/>
      <c r="F336" s="34"/>
    </row>
    <row r="337" spans="2:6" ht="48.75" thickBot="1">
      <c r="B337" s="31" t="s">
        <v>2175</v>
      </c>
      <c r="C337" s="32"/>
      <c r="D337" s="42"/>
      <c r="E337" s="42">
        <v>36</v>
      </c>
      <c r="F337" s="43" t="s">
        <v>1855</v>
      </c>
    </row>
    <row r="338" spans="2:6">
      <c r="B338" s="25"/>
      <c r="C338" s="25"/>
      <c r="D338" s="34"/>
      <c r="E338" s="34"/>
      <c r="F338" s="34"/>
    </row>
  </sheetData>
  <hyperlinks>
    <hyperlink ref="E9" location="'Private'!I316" display="'Private'!I316"/>
    <hyperlink ref="E10" location="'Private'!N10" display="'Private'!N10"/>
    <hyperlink ref="E11" location="'Private'!G31" display="'Private'!G31"/>
    <hyperlink ref="E12" location="'Private'!P32" display="'Private'!P32"/>
    <hyperlink ref="E13" location="'Individual'!I316" display="'Individual'!I316"/>
    <hyperlink ref="E14" location="'Individual'!N10" display="'Individual'!N10"/>
    <hyperlink ref="E15" location="'Individual'!G31" display="'Individual'!G31"/>
    <hyperlink ref="E16" location="'Individual'!P32" display="'Individual'!P32"/>
    <hyperlink ref="E17" location="'Public'!I316" display="'Public'!I316"/>
    <hyperlink ref="E18" location="'Public'!N10" display="'Public'!N10"/>
    <hyperlink ref="E19" location="'Public'!G31" display="'Public'!G31"/>
    <hyperlink ref="E20" location="'Public'!P32" display="'Public'!P32"/>
    <hyperlink ref="E21" location="'Financial'!I316" display="'Financial'!I316"/>
    <hyperlink ref="E22" location="'Financial'!N10" display="'Financial'!N10"/>
    <hyperlink ref="E23" location="'Financial'!G31" display="'Financial'!G31"/>
    <hyperlink ref="E24" location="'Financial'!P32" display="'Financial'!P32"/>
    <hyperlink ref="E25" location="'Other'!I316" display="'Other'!I316"/>
    <hyperlink ref="E26" location="'Other'!N10" display="'Other'!N10"/>
    <hyperlink ref="E27" location="'Other'!G31" display="'Other'!G31"/>
    <hyperlink ref="E28" location="'Other'!P32" display="'Other'!P32"/>
    <hyperlink ref="E29" location="'Non-resident'!I316" display="'Non-resident'!I316"/>
    <hyperlink ref="E30" location="'Non-resident'!N10" display="'Non-resident'!N10"/>
    <hyperlink ref="E31" location="'Non-resident'!G31" display="'Non-resident'!G31"/>
    <hyperlink ref="E32" location="'Non-resident'!P32" display="'Non-resident'!P32"/>
    <hyperlink ref="E35" location="'Private'!AC28:AD28" display="'Private'!AC28:AD28"/>
    <hyperlink ref="E36" location="'Private'!AC208:AD208" display="'Private'!AC208:AD208"/>
    <hyperlink ref="E37" location="'Private'!AC198:AD198" display="'Private'!AC198:AD198"/>
    <hyperlink ref="E38" location="'Private'!AC188:AD188" display="'Private'!AC188:AD188"/>
    <hyperlink ref="E39" location="'Private'!AC248:AD248" display="'Private'!AC248:AD248"/>
    <hyperlink ref="E40" location="'Private'!AC178:AD178" display="'Private'!AC178:AD178"/>
    <hyperlink ref="E41" location="'Private'!AC168:AD168" display="'Private'!AC168:AD168"/>
    <hyperlink ref="E42" location="'Private'!AC158:AD158" display="'Private'!AC158:AD158"/>
    <hyperlink ref="E43" location="'Private'!AC148:AD148" display="'Private'!AC148:AD148"/>
    <hyperlink ref="E44" location="'Private'!AC138:AD138" display="'Private'!AC138:AD138"/>
    <hyperlink ref="E45" location="'Private'!AC128:AD128" display="'Private'!AC128:AD128"/>
    <hyperlink ref="E46" location="'Private'!AC118:AD118" display="'Private'!AC118:AD118"/>
    <hyperlink ref="E47" location="'Private'!AC108:AD108" display="'Private'!AC108:AD108"/>
    <hyperlink ref="E48" location="'Private'!AC98:AD98" display="'Private'!AC98:AD98"/>
    <hyperlink ref="E49" location="'Private'!AC88:AD88" display="'Private'!AC88:AD88"/>
    <hyperlink ref="E50" location="'Private'!AC78:AD78" display="'Private'!AC78:AD78"/>
    <hyperlink ref="E51" location="'Private'!AC68:AD68" display="'Private'!AC68:AD68"/>
    <hyperlink ref="E52" location="'Private'!AC58:AD58" display="'Private'!AC58:AD58"/>
    <hyperlink ref="E53" location="'Private'!AC48:AD48" display="'Private'!AC48:AD48"/>
    <hyperlink ref="E54" location="'Private'!AC38:AD38" display="'Private'!AC38:AD38"/>
    <hyperlink ref="E55" location="'Private'!AC238:AD238" display="'Private'!AC238:AD238"/>
    <hyperlink ref="E56" location="'Private'!AC228:AD228" display="'Private'!AC228:AD228"/>
    <hyperlink ref="E57" location="'Private'!AC218:AD218" display="'Private'!AC218:AD218"/>
    <hyperlink ref="E58" location="'Private'!AC298:AD298" display="'Private'!AC298:AD298"/>
    <hyperlink ref="E59" location="'Private'!Z28" display="'Private'!Z28"/>
    <hyperlink ref="E60" location="'Private'!Z208" display="'Private'!Z208"/>
    <hyperlink ref="E61" location="'Private'!Z198" display="'Private'!Z198"/>
    <hyperlink ref="E62" location="'Private'!Z188" display="'Private'!Z188"/>
    <hyperlink ref="E63" location="'Private'!Z248" display="'Private'!Z248"/>
    <hyperlink ref="E64" location="'Private'!Z98" display="'Private'!Z98"/>
    <hyperlink ref="E65" location="'Private'!Z88" display="'Private'!Z88"/>
    <hyperlink ref="E66" location="'Private'!Z178" display="'Private'!Z178"/>
    <hyperlink ref="E67" location="'Private'!Z38" display="'Private'!Z38"/>
    <hyperlink ref="E68" location="'Private'!Z168" display="'Private'!Z168"/>
    <hyperlink ref="E69" location="'Private'!Z78" display="'Private'!Z78"/>
    <hyperlink ref="E70" location="'Private'!Z158" display="'Private'!Z158"/>
    <hyperlink ref="E71" location="'Private'!Z228" display="'Private'!Z228"/>
    <hyperlink ref="E72" location="'Private'!Z148" display="'Private'!Z148"/>
    <hyperlink ref="E73" location="'Private'!Z68" display="'Private'!Z68"/>
    <hyperlink ref="E74" location="'Private'!Z138" display="'Private'!Z138"/>
    <hyperlink ref="E75" location="'Private'!Z238" display="'Private'!Z238"/>
    <hyperlink ref="E76" location="'Private'!Z128" display="'Private'!Z128"/>
    <hyperlink ref="E77" location="'Private'!Z58" display="'Private'!Z58"/>
    <hyperlink ref="E78" location="'Private'!Z118" display="'Private'!Z118"/>
    <hyperlink ref="E79" location="'Private'!Z108" display="'Private'!Z108"/>
    <hyperlink ref="E80" location="'Private'!Z48" display="'Private'!Z48"/>
    <hyperlink ref="E81" location="'Private'!Z218" display="'Private'!Z218"/>
    <hyperlink ref="E82" location="'Private'!Z298" display="'Private'!Z298"/>
    <hyperlink ref="E83" location="'Individual'!AC28:AD28" display="'Individual'!AC28:AD28"/>
    <hyperlink ref="E84" location="'Individual'!AC208:AD208" display="'Individual'!AC208:AD208"/>
    <hyperlink ref="E85" location="'Individual'!AC198:AD198" display="'Individual'!AC198:AD198"/>
    <hyperlink ref="E86" location="'Individual'!AC188:AD188" display="'Individual'!AC188:AD188"/>
    <hyperlink ref="E87" location="'Individual'!AC248:AD248" display="'Individual'!AC248:AD248"/>
    <hyperlink ref="E88" location="'Individual'!AC178:AD178" display="'Individual'!AC178:AD178"/>
    <hyperlink ref="E89" location="'Individual'!AC168:AD168" display="'Individual'!AC168:AD168"/>
    <hyperlink ref="E90" location="'Individual'!AC158:AD158" display="'Individual'!AC158:AD158"/>
    <hyperlink ref="E91" location="'Individual'!AC148:AD148" display="'Individual'!AC148:AD148"/>
    <hyperlink ref="E92" location="'Individual'!AC138:AD138" display="'Individual'!AC138:AD138"/>
    <hyperlink ref="E93" location="'Individual'!AC128:AD128" display="'Individual'!AC128:AD128"/>
    <hyperlink ref="E94" location="'Individual'!AC118:AD118" display="'Individual'!AC118:AD118"/>
    <hyperlink ref="E95" location="'Individual'!AC108:AD108" display="'Individual'!AC108:AD108"/>
    <hyperlink ref="E96" location="'Individual'!AC98:AD98" display="'Individual'!AC98:AD98"/>
    <hyperlink ref="E97" location="'Individual'!AC88:AD88" display="'Individual'!AC88:AD88"/>
    <hyperlink ref="E98" location="'Individual'!AC78:AD78" display="'Individual'!AC78:AD78"/>
    <hyperlink ref="E99" location="'Individual'!AC68:AD68" display="'Individual'!AC68:AD68"/>
    <hyperlink ref="E100" location="'Individual'!AC58:AD58" display="'Individual'!AC58:AD58"/>
    <hyperlink ref="E101" location="'Individual'!AC48:AD48" display="'Individual'!AC48:AD48"/>
    <hyperlink ref="E102" location="'Individual'!AC38:AD38" display="'Individual'!AC38:AD38"/>
    <hyperlink ref="E103" location="'Individual'!AC278:AD278" display="'Individual'!AC278:AD278"/>
    <hyperlink ref="E104" location="'Individual'!AC268:AD268" display="'Individual'!AC268:AD268"/>
    <hyperlink ref="E105" location="'Individual'!AC288:AD288" display="'Individual'!AC288:AD288"/>
    <hyperlink ref="E106" location="'Individual'!AC298:AD298" display="'Individual'!AC298:AD298"/>
    <hyperlink ref="E107" location="'Individual'!AC258:AD258" display="'Individual'!AC258:AD258"/>
    <hyperlink ref="E108" location="'Individual'!AC238:AD238" display="'Individual'!AC238:AD238"/>
    <hyperlink ref="E109" location="'Individual'!AC228:AD228" display="'Individual'!AC228:AD228"/>
    <hyperlink ref="E110" location="'Individual'!AC218:AD218" display="'Individual'!AC218:AD218"/>
    <hyperlink ref="E111" location="'Individual'!Z28" display="'Individual'!Z28"/>
    <hyperlink ref="E112" location="'Individual'!Z208" display="'Individual'!Z208"/>
    <hyperlink ref="E113" location="'Individual'!Z198" display="'Individual'!Z198"/>
    <hyperlink ref="E114" location="'Individual'!Z188" display="'Individual'!Z188"/>
    <hyperlink ref="E115" location="'Individual'!Z248" display="'Individual'!Z248"/>
    <hyperlink ref="E116" location="'Individual'!Z98" display="'Individual'!Z98"/>
    <hyperlink ref="E117" location="'Individual'!Z88" display="'Individual'!Z88"/>
    <hyperlink ref="E118" location="'Individual'!Z178" display="'Individual'!Z178"/>
    <hyperlink ref="E119" location="'Individual'!Z38" display="'Individual'!Z38"/>
    <hyperlink ref="E120" location="'Individual'!Z168" display="'Individual'!Z168"/>
    <hyperlink ref="E121" location="'Individual'!Z78" display="'Individual'!Z78"/>
    <hyperlink ref="E122" location="'Individual'!Z158" display="'Individual'!Z158"/>
    <hyperlink ref="E123" location="'Individual'!Z268" display="'Individual'!Z268"/>
    <hyperlink ref="E124" location="'Individual'!Z148" display="'Individual'!Z148"/>
    <hyperlink ref="E125" location="'Individual'!Z68" display="'Individual'!Z68"/>
    <hyperlink ref="E126" location="'Individual'!Z138" display="'Individual'!Z138"/>
    <hyperlink ref="E127" location="'Individual'!Z278" display="'Individual'!Z278"/>
    <hyperlink ref="E128" location="'Individual'!Z128" display="'Individual'!Z128"/>
    <hyperlink ref="E129" location="'Individual'!Z58" display="'Individual'!Z58"/>
    <hyperlink ref="E130" location="'Individual'!Z118" display="'Individual'!Z118"/>
    <hyperlink ref="E131" location="'Individual'!Z108" display="'Individual'!Z108"/>
    <hyperlink ref="E132" location="'Individual'!Z48" display="'Individual'!Z48"/>
    <hyperlink ref="E133" location="'Individual'!Z288" display="'Individual'!Z288"/>
    <hyperlink ref="E134" location="'Individual'!Z298" display="'Individual'!Z298"/>
    <hyperlink ref="E135" location="'Individual'!Z258" display="'Individual'!Z258"/>
    <hyperlink ref="E136" location="'Individual'!Z238" display="'Individual'!Z238"/>
    <hyperlink ref="E137" location="'Individual'!Z228" display="'Individual'!Z228"/>
    <hyperlink ref="E138" location="'Individual'!Z218" display="'Individual'!Z218"/>
    <hyperlink ref="E139" location="'Public'!Z28" display="'Public'!Z28"/>
    <hyperlink ref="E140" location="'Public'!Z208" display="'Public'!Z208"/>
    <hyperlink ref="E141" location="'Public'!Z198" display="'Public'!Z198"/>
    <hyperlink ref="E142" location="'Public'!Z188" display="'Public'!Z188"/>
    <hyperlink ref="E143" location="'Public'!Z248" display="'Public'!Z248"/>
    <hyperlink ref="E144" location="'Public'!Z98" display="'Public'!Z98"/>
    <hyperlink ref="E145" location="'Public'!Z88" display="'Public'!Z88"/>
    <hyperlink ref="E146" location="'Public'!Z178" display="'Public'!Z178"/>
    <hyperlink ref="E147" location="'Public'!Z38" display="'Public'!Z38"/>
    <hyperlink ref="E148" location="'Public'!Z168" display="'Public'!Z168"/>
    <hyperlink ref="E149" location="'Public'!Z78" display="'Public'!Z78"/>
    <hyperlink ref="E150" location="'Public'!Z158" display="'Public'!Z158"/>
    <hyperlink ref="E151" location="'Public'!Z228" display="'Public'!Z228"/>
    <hyperlink ref="E152" location="'Public'!Z148" display="'Public'!Z148"/>
    <hyperlink ref="E153" location="'Public'!Z68" display="'Public'!Z68"/>
    <hyperlink ref="E154" location="'Public'!Z138" display="'Public'!Z138"/>
    <hyperlink ref="E155" location="'Public'!Z238" display="'Public'!Z238"/>
    <hyperlink ref="E156" location="'Public'!Z128" display="'Public'!Z128"/>
    <hyperlink ref="E157" location="'Public'!Z58" display="'Public'!Z58"/>
    <hyperlink ref="E158" location="'Public'!Z118" display="'Public'!Z118"/>
    <hyperlink ref="E159" location="'Public'!Z108" display="'Public'!Z108"/>
    <hyperlink ref="E160" location="'Public'!Z48" display="'Public'!Z48"/>
    <hyperlink ref="E161" location="'Public'!Z218" display="'Public'!Z218"/>
    <hyperlink ref="E162" location="'Public'!Z298" display="'Public'!Z298"/>
    <hyperlink ref="E163" location="'Public'!AC28:AD28" display="'Public'!AC28:AD28"/>
    <hyperlink ref="E164" location="'Public'!AC208:AD208" display="'Public'!AC208:AD208"/>
    <hyperlink ref="E165" location="'Public'!AC198:AD198" display="'Public'!AC198:AD198"/>
    <hyperlink ref="E166" location="'Public'!AC188:AD188" display="'Public'!AC188:AD188"/>
    <hyperlink ref="E167" location="'Public'!AC248:AD248" display="'Public'!AC248:AD248"/>
    <hyperlink ref="E168" location="'Public'!AC178:AD178" display="'Public'!AC178:AD178"/>
    <hyperlink ref="E169" location="'Public'!AC168:AD168" display="'Public'!AC168:AD168"/>
    <hyperlink ref="E170" location="'Public'!AC158:AD158" display="'Public'!AC158:AD158"/>
    <hyperlink ref="E171" location="'Public'!AC148:AD148" display="'Public'!AC148:AD148"/>
    <hyperlink ref="E172" location="'Public'!AC138:AD138" display="'Public'!AC138:AD138"/>
    <hyperlink ref="E173" location="'Public'!AC128:AD128" display="'Public'!AC128:AD128"/>
    <hyperlink ref="E174" location="'Public'!AC118:AD118" display="'Public'!AC118:AD118"/>
    <hyperlink ref="E175" location="'Public'!AC108:AD108" display="'Public'!AC108:AD108"/>
    <hyperlink ref="E176" location="'Public'!AC98:AD98" display="'Public'!AC98:AD98"/>
    <hyperlink ref="E177" location="'Public'!AC88:AD88" display="'Public'!AC88:AD88"/>
    <hyperlink ref="E178" location="'Public'!AC78:AD78" display="'Public'!AC78:AD78"/>
    <hyperlink ref="E179" location="'Public'!AC68:AD68" display="'Public'!AC68:AD68"/>
    <hyperlink ref="E180" location="'Public'!AC58:AD58" display="'Public'!AC58:AD58"/>
    <hyperlink ref="E181" location="'Public'!AC48:AD48" display="'Public'!AC48:AD48"/>
    <hyperlink ref="E182" location="'Public'!AC38:AD38" display="'Public'!AC38:AD38"/>
    <hyperlink ref="E183" location="'Public'!AC238:AD238" display="'Public'!AC238:AD238"/>
    <hyperlink ref="E184" location="'Public'!AC228:AD228" display="'Public'!AC228:AD228"/>
    <hyperlink ref="E185" location="'Public'!AC218:AD218" display="'Public'!AC218:AD218"/>
    <hyperlink ref="E186" location="'Public'!AC298:AD298" display="'Public'!AC298:AD298"/>
    <hyperlink ref="E187" location="'Financial'!Z28" display="'Financial'!Z28"/>
    <hyperlink ref="E188" location="'Financial'!Z208" display="'Financial'!Z208"/>
    <hyperlink ref="E189" location="'Financial'!Z198" display="'Financial'!Z198"/>
    <hyperlink ref="E190" location="'Financial'!Z188" display="'Financial'!Z188"/>
    <hyperlink ref="E191" location="'Financial'!Z248" display="'Financial'!Z248"/>
    <hyperlink ref="E192" location="'Financial'!Z98" display="'Financial'!Z98"/>
    <hyperlink ref="E193" location="'Financial'!Z88" display="'Financial'!Z88"/>
    <hyperlink ref="E194" location="'Financial'!Z178" display="'Financial'!Z178"/>
    <hyperlink ref="E195" location="'Financial'!Z38" display="'Financial'!Z38"/>
    <hyperlink ref="E196" location="'Financial'!Z168" display="'Financial'!Z168"/>
    <hyperlink ref="E197" location="'Financial'!Z78" display="'Financial'!Z78"/>
    <hyperlink ref="E198" location="'Financial'!Z158" display="'Financial'!Z158"/>
    <hyperlink ref="E199" location="'Financial'!Z228" display="'Financial'!Z228"/>
    <hyperlink ref="E200" location="'Financial'!Z148" display="'Financial'!Z148"/>
    <hyperlink ref="E201" location="'Financial'!Z68" display="'Financial'!Z68"/>
    <hyperlink ref="E202" location="'Financial'!Z138" display="'Financial'!Z138"/>
    <hyperlink ref="E203" location="'Financial'!Z238" display="'Financial'!Z238"/>
    <hyperlink ref="E204" location="'Financial'!Z128" display="'Financial'!Z128"/>
    <hyperlink ref="E205" location="'Financial'!Z58" display="'Financial'!Z58"/>
    <hyperlink ref="E206" location="'Financial'!Z118" display="'Financial'!Z118"/>
    <hyperlink ref="E207" location="'Financial'!Z108" display="'Financial'!Z108"/>
    <hyperlink ref="E208" location="'Financial'!Z48" display="'Financial'!Z48"/>
    <hyperlink ref="E209" location="'Financial'!Z218" display="'Financial'!Z218"/>
    <hyperlink ref="E210" location="'Financial'!Z298" display="'Financial'!Z298"/>
    <hyperlink ref="E211" location="'Financial'!AC28:AD28" display="'Financial'!AC28:AD28"/>
    <hyperlink ref="E212" location="'Financial'!AC208:AD208" display="'Financial'!AC208:AD208"/>
    <hyperlink ref="E213" location="'Financial'!AC198:AD198" display="'Financial'!AC198:AD198"/>
    <hyperlink ref="E214" location="'Financial'!AC188:AD188" display="'Financial'!AC188:AD188"/>
    <hyperlink ref="E215" location="'Financial'!AC248:AD248" display="'Financial'!AC248:AD248"/>
    <hyperlink ref="E216" location="'Financial'!AC178:AD178" display="'Financial'!AC178:AD178"/>
    <hyperlink ref="E217" location="'Financial'!AC168:AD168" display="'Financial'!AC168:AD168"/>
    <hyperlink ref="E218" location="'Financial'!AC158:AD158" display="'Financial'!AC158:AD158"/>
    <hyperlink ref="E219" location="'Financial'!AC148:AD148" display="'Financial'!AC148:AD148"/>
    <hyperlink ref="E220" location="'Financial'!AC138:AD138" display="'Financial'!AC138:AD138"/>
    <hyperlink ref="E221" location="'Financial'!AC128:AD128" display="'Financial'!AC128:AD128"/>
    <hyperlink ref="E222" location="'Financial'!AC118:AD118" display="'Financial'!AC118:AD118"/>
    <hyperlink ref="E223" location="'Financial'!AC108:AD108" display="'Financial'!AC108:AD108"/>
    <hyperlink ref="E224" location="'Financial'!AC98:AD98" display="'Financial'!AC98:AD98"/>
    <hyperlink ref="E225" location="'Financial'!AC88:AD88" display="'Financial'!AC88:AD88"/>
    <hyperlink ref="E226" location="'Financial'!AC78:AD78" display="'Financial'!AC78:AD78"/>
    <hyperlink ref="E227" location="'Financial'!AC68:AD68" display="'Financial'!AC68:AD68"/>
    <hyperlink ref="E228" location="'Financial'!AC58:AD58" display="'Financial'!AC58:AD58"/>
    <hyperlink ref="E229" location="'Financial'!AC48:AD48" display="'Financial'!AC48:AD48"/>
    <hyperlink ref="E230" location="'Financial'!AC38:AD38" display="'Financial'!AC38:AD38"/>
    <hyperlink ref="E231" location="'Financial'!AC238:AD238" display="'Financial'!AC238:AD238"/>
    <hyperlink ref="E232" location="'Financial'!AC228:AD228" display="'Financial'!AC228:AD228"/>
    <hyperlink ref="E233" location="'Financial'!AC218:AD218" display="'Financial'!AC218:AD218"/>
    <hyperlink ref="E234" location="'Financial'!AC298:AD298" display="'Financial'!AC298:AD298"/>
    <hyperlink ref="E235" location="'Other'!AC28:AD28" display="'Other'!AC28:AD28"/>
    <hyperlink ref="E236" location="'Other'!AC208:AD208" display="'Other'!AC208:AD208"/>
    <hyperlink ref="E237" location="'Other'!AC198:AD198" display="'Other'!AC198:AD198"/>
    <hyperlink ref="E238" location="'Other'!AC188:AD188" display="'Other'!AC188:AD188"/>
    <hyperlink ref="E239" location="'Other'!AC248:AD248" display="'Other'!AC248:AD248"/>
    <hyperlink ref="E240" location="'Other'!AC178:AD178" display="'Other'!AC178:AD178"/>
    <hyperlink ref="E241" location="'Other'!AC168:AD168" display="'Other'!AC168:AD168"/>
    <hyperlink ref="E242" location="'Other'!AC158:AD158" display="'Other'!AC158:AD158"/>
    <hyperlink ref="E243" location="'Other'!AC148:AD148" display="'Other'!AC148:AD148"/>
    <hyperlink ref="E244" location="'Other'!AC138:AD138" display="'Other'!AC138:AD138"/>
    <hyperlink ref="E245" location="'Other'!AC128:AD128" display="'Other'!AC128:AD128"/>
    <hyperlink ref="E246" location="'Other'!AC118:AD118" display="'Other'!AC118:AD118"/>
    <hyperlink ref="E247" location="'Other'!AC108:AD108" display="'Other'!AC108:AD108"/>
    <hyperlink ref="E248" location="'Other'!AC98:AD98" display="'Other'!AC98:AD98"/>
    <hyperlink ref="E249" location="'Other'!AC88:AD88" display="'Other'!AC88:AD88"/>
    <hyperlink ref="E250" location="'Other'!AC78:AD78" display="'Other'!AC78:AD78"/>
    <hyperlink ref="E251" location="'Other'!AC68:AD68" display="'Other'!AC68:AD68"/>
    <hyperlink ref="E252" location="'Other'!AC58:AD58" display="'Other'!AC58:AD58"/>
    <hyperlink ref="E253" location="'Other'!AC48:AD48" display="'Other'!AC48:AD48"/>
    <hyperlink ref="E254" location="'Other'!AC38:AD38" display="'Other'!AC38:AD38"/>
    <hyperlink ref="E255" location="'Other'!AC238:AD238" display="'Other'!AC238:AD238"/>
    <hyperlink ref="E256" location="'Other'!AC228:AD228" display="'Other'!AC228:AD228"/>
    <hyperlink ref="E257" location="'Other'!AC218:AD218" display="'Other'!AC218:AD218"/>
    <hyperlink ref="E258" location="'Other'!AC298:AD298" display="'Other'!AC298:AD298"/>
    <hyperlink ref="E259" location="'Other'!Z28" display="'Other'!Z28"/>
    <hyperlink ref="E260" location="'Other'!Z208" display="'Other'!Z208"/>
    <hyperlink ref="E261" location="'Other'!Z198" display="'Other'!Z198"/>
    <hyperlink ref="E262" location="'Other'!Z188" display="'Other'!Z188"/>
    <hyperlink ref="E263" location="'Other'!Z248" display="'Other'!Z248"/>
    <hyperlink ref="E264" location="'Other'!Z98" display="'Other'!Z98"/>
    <hyperlink ref="E265" location="'Other'!Z88" display="'Other'!Z88"/>
    <hyperlink ref="E266" location="'Other'!Z178" display="'Other'!Z178"/>
    <hyperlink ref="E267" location="'Other'!Z38" display="'Other'!Z38"/>
    <hyperlink ref="E268" location="'Other'!Z168" display="'Other'!Z168"/>
    <hyperlink ref="E269" location="'Other'!Z78" display="'Other'!Z78"/>
    <hyperlink ref="E270" location="'Other'!Z158" display="'Other'!Z158"/>
    <hyperlink ref="E271" location="'Other'!Z228" display="'Other'!Z228"/>
    <hyperlink ref="E272" location="'Other'!Z148" display="'Other'!Z148"/>
    <hyperlink ref="E273" location="'Other'!Z68" display="'Other'!Z68"/>
    <hyperlink ref="E274" location="'Other'!Z138" display="'Other'!Z138"/>
    <hyperlink ref="E275" location="'Other'!Z238" display="'Other'!Z238"/>
    <hyperlink ref="E276" location="'Other'!Z128" display="'Other'!Z128"/>
    <hyperlink ref="E277" location="'Other'!Z58" display="'Other'!Z58"/>
    <hyperlink ref="E278" location="'Other'!Z118" display="'Other'!Z118"/>
    <hyperlink ref="E279" location="'Other'!Z108" display="'Other'!Z108"/>
    <hyperlink ref="E280" location="'Other'!Z48" display="'Other'!Z48"/>
    <hyperlink ref="E281" location="'Other'!Z218" display="'Other'!Z218"/>
    <hyperlink ref="E282" location="'Other'!Z298" display="'Other'!Z298"/>
    <hyperlink ref="E283" location="'Non-resident'!Z28" display="'Non-resident'!Z28"/>
    <hyperlink ref="E284" location="'Non-resident'!Z208" display="'Non-resident'!Z208"/>
    <hyperlink ref="E285" location="'Non-resident'!Z198" display="'Non-resident'!Z198"/>
    <hyperlink ref="E286" location="'Non-resident'!Z188" display="'Non-resident'!Z188"/>
    <hyperlink ref="E287" location="'Non-resident'!Z248" display="'Non-resident'!Z248"/>
    <hyperlink ref="E288" location="'Non-resident'!Z98" display="'Non-resident'!Z98"/>
    <hyperlink ref="E289" location="'Non-resident'!Z88" display="'Non-resident'!Z88"/>
    <hyperlink ref="E290" location="'Non-resident'!Z178" display="'Non-resident'!Z178"/>
    <hyperlink ref="E291" location="'Non-resident'!Z38" display="'Non-resident'!Z38"/>
    <hyperlink ref="E292" location="'Non-resident'!Z168" display="'Non-resident'!Z168"/>
    <hyperlink ref="E293" location="'Non-resident'!Z78" display="'Non-resident'!Z78"/>
    <hyperlink ref="E294" location="'Non-resident'!Z158" display="'Non-resident'!Z158"/>
    <hyperlink ref="E295" location="'Non-resident'!Z228" display="'Non-resident'!Z228"/>
    <hyperlink ref="E296" location="'Non-resident'!Z148" display="'Non-resident'!Z148"/>
    <hyperlink ref="E297" location="'Non-resident'!Z68" display="'Non-resident'!Z68"/>
    <hyperlink ref="E298" location="'Non-resident'!Z138" display="'Non-resident'!Z138"/>
    <hyperlink ref="E299" location="'Non-resident'!Z238" display="'Non-resident'!Z238"/>
    <hyperlink ref="E300" location="'Non-resident'!Z128" display="'Non-resident'!Z128"/>
    <hyperlink ref="E301" location="'Non-resident'!Z58" display="'Non-resident'!Z58"/>
    <hyperlink ref="E302" location="'Non-resident'!Z118" display="'Non-resident'!Z118"/>
    <hyperlink ref="E303" location="'Non-resident'!Z108" display="'Non-resident'!Z108"/>
    <hyperlink ref="E304" location="'Non-resident'!Z48" display="'Non-resident'!Z48"/>
    <hyperlink ref="E305" location="'Non-resident'!Z218" display="'Non-resident'!Z218"/>
    <hyperlink ref="E306" location="'Non-resident'!Z298" display="'Non-resident'!Z298"/>
    <hyperlink ref="E307" location="'Non-resident'!AC28:AD28" display="'Non-resident'!AC28:AD28"/>
    <hyperlink ref="E308" location="'Non-resident'!AC208:AD208" display="'Non-resident'!AC208:AD208"/>
    <hyperlink ref="E309" location="'Non-resident'!AC198:AD198" display="'Non-resident'!AC198:AD198"/>
    <hyperlink ref="E310" location="'Non-resident'!AC188:AD188" display="'Non-resident'!AC188:AD188"/>
    <hyperlink ref="E311" location="'Non-resident'!AC248:AD248" display="'Non-resident'!AC248:AD248"/>
    <hyperlink ref="E312" location="'Non-resident'!AC178:AD178" display="'Non-resident'!AC178:AD178"/>
    <hyperlink ref="E313" location="'Non-resident'!AC168:AD168" display="'Non-resident'!AC168:AD168"/>
    <hyperlink ref="E314" location="'Non-resident'!AC158:AD158" display="'Non-resident'!AC158:AD158"/>
    <hyperlink ref="E315" location="'Non-resident'!AC148:AD148" display="'Non-resident'!AC148:AD148"/>
    <hyperlink ref="E316" location="'Non-resident'!AC138:AD138" display="'Non-resident'!AC138:AD138"/>
    <hyperlink ref="E317" location="'Non-resident'!AC128:AD128" display="'Non-resident'!AC128:AD128"/>
    <hyperlink ref="E318" location="'Non-resident'!AC118:AD118" display="'Non-resident'!AC118:AD118"/>
    <hyperlink ref="E319" location="'Non-resident'!AC108:AD108" display="'Non-resident'!AC108:AD108"/>
    <hyperlink ref="E320" location="'Non-resident'!AC98:AD98" display="'Non-resident'!AC98:AD98"/>
    <hyperlink ref="E321" location="'Non-resident'!AC88:AD88" display="'Non-resident'!AC88:AD88"/>
    <hyperlink ref="E322" location="'Non-resident'!AC78:AD78" display="'Non-resident'!AC78:AD78"/>
    <hyperlink ref="E323" location="'Non-resident'!AC68:AD68" display="'Non-resident'!AC68:AD68"/>
    <hyperlink ref="E324" location="'Non-resident'!AC58:AD58" display="'Non-resident'!AC58:AD58"/>
    <hyperlink ref="E325" location="'Non-resident'!AC48:AD48" display="'Non-resident'!AC48:AD48"/>
    <hyperlink ref="E326" location="'Non-resident'!AC38:AD38" display="'Non-resident'!AC38:AD38"/>
    <hyperlink ref="E327" location="'Non-resident'!AC238:AD238" display="'Non-resident'!AC238:AD238"/>
    <hyperlink ref="E328" location="'Non-resident'!AC228:AD228" display="'Non-resident'!AC228:AD228"/>
    <hyperlink ref="E329" location="'Non-resident'!AC218:AD218" display="'Non-resident'!AC218:AD218"/>
    <hyperlink ref="E330" location="'Non-resident'!AC298:AD298" display="'Non-resident'!AC298:AD2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298"/>
  <sheetViews>
    <sheetView view="pageBreakPreview" zoomScale="85" zoomScaleNormal="85" zoomScaleSheetLayoutView="85" workbookViewId="0">
      <pane xSplit="4" ySplit="17" topLeftCell="H18" activePane="bottomRight" state="frozen"/>
      <selection pane="topRight" activeCell="E1" sqref="E1"/>
      <selection pane="bottomLeft" activeCell="A18" sqref="A18"/>
      <selection pane="bottomRight" activeCell="Z18" sqref="Z18"/>
    </sheetView>
  </sheetViews>
  <sheetFormatPr defaultColWidth="9" defaultRowHeight="12.75"/>
  <cols>
    <col min="1" max="1" width="3.5" style="64" customWidth="1"/>
    <col min="2" max="2" width="4" style="65" customWidth="1"/>
    <col min="3" max="3" width="57.375" style="65" customWidth="1"/>
    <col min="4" max="4" width="9.125" style="66" customWidth="1"/>
    <col min="5" max="5" width="12.875" style="59" customWidth="1"/>
    <col min="6" max="6" width="10.125" style="59" customWidth="1"/>
    <col min="7" max="7" width="8.75" style="59" customWidth="1"/>
    <col min="8" max="8" width="10" style="59" customWidth="1"/>
    <col min="9" max="9" width="8.75" style="59" customWidth="1"/>
    <col min="10" max="10" width="12.75" style="65" customWidth="1"/>
    <col min="11" max="12" width="8.25" style="59" bestFit="1" customWidth="1"/>
    <col min="13" max="16" width="10.875" style="59" customWidth="1"/>
    <col min="17" max="18" width="8.5" style="59" bestFit="1" customWidth="1"/>
    <col min="19" max="19" width="8.25" style="59" bestFit="1" customWidth="1"/>
    <col min="20" max="20" width="8.375" style="59" bestFit="1" customWidth="1"/>
    <col min="21" max="21" width="8.25" style="59" bestFit="1" customWidth="1"/>
    <col min="22" max="22" width="8.375" style="59" bestFit="1" customWidth="1"/>
    <col min="23" max="26" width="13.5" style="59" customWidth="1"/>
    <col min="27" max="16384" width="9" style="65"/>
  </cols>
  <sheetData>
    <row r="1" spans="1:26" ht="15.75" hidden="1">
      <c r="J1" s="67"/>
    </row>
    <row r="2" spans="1:26" ht="15.75" hidden="1">
      <c r="J2" s="67"/>
    </row>
    <row r="3" spans="1:26" s="67" customFormat="1" ht="15.75" customHeight="1">
      <c r="A3" s="68"/>
      <c r="C3" s="120"/>
      <c r="D3" s="120"/>
      <c r="E3" s="120"/>
      <c r="F3" s="120"/>
      <c r="G3" s="120"/>
      <c r="H3" s="120"/>
      <c r="I3" s="120"/>
      <c r="J3" s="120"/>
      <c r="K3" s="120"/>
      <c r="L3" s="120"/>
      <c r="M3" s="120"/>
      <c r="N3" s="120"/>
      <c r="O3" s="120"/>
      <c r="P3" s="120"/>
      <c r="Q3" s="120"/>
      <c r="R3" s="120"/>
      <c r="S3" s="120"/>
      <c r="T3" s="120"/>
      <c r="U3" s="70"/>
      <c r="V3" s="70"/>
      <c r="W3" s="70"/>
      <c r="X3" s="70"/>
      <c r="Y3" s="70"/>
      <c r="Z3" s="70"/>
    </row>
    <row r="4" spans="1:26" s="67" customFormat="1" ht="15.75" customHeight="1">
      <c r="A4" s="68"/>
      <c r="C4" s="120" t="str">
        <f>Total!C3</f>
        <v>АРИЛЖААНЫ БАНКУУДЫН 2020 ОНЫ 9 ДҮГЭЭР САРЫН ЗЭЭЛИЙН ТАЙЛАН</v>
      </c>
      <c r="D4" s="120"/>
      <c r="E4" s="120"/>
      <c r="F4" s="120"/>
      <c r="G4" s="120"/>
      <c r="H4" s="120"/>
      <c r="I4" s="120"/>
      <c r="J4" s="120"/>
      <c r="K4" s="120"/>
      <c r="L4" s="120"/>
      <c r="M4" s="120"/>
      <c r="N4" s="120"/>
      <c r="O4" s="120"/>
      <c r="P4" s="120"/>
      <c r="Q4" s="120"/>
      <c r="R4" s="120"/>
      <c r="S4" s="120"/>
      <c r="T4" s="120"/>
      <c r="U4" s="70"/>
      <c r="V4" s="70"/>
      <c r="W4" s="70"/>
      <c r="X4" s="70"/>
      <c r="Y4" s="70"/>
      <c r="Z4" s="71"/>
    </row>
    <row r="5" spans="1:26" s="67" customFormat="1" ht="15.75" hidden="1" customHeight="1">
      <c r="A5" s="68"/>
      <c r="C5" s="120"/>
      <c r="D5" s="120"/>
      <c r="E5" s="120"/>
      <c r="F5" s="120"/>
      <c r="G5" s="120"/>
      <c r="H5" s="120"/>
      <c r="I5" s="120"/>
      <c r="J5" s="120"/>
      <c r="K5" s="120"/>
      <c r="L5" s="120"/>
      <c r="M5" s="120"/>
      <c r="N5" s="120"/>
      <c r="O5" s="120"/>
      <c r="P5" s="120"/>
      <c r="Q5" s="120"/>
      <c r="R5" s="120"/>
      <c r="S5" s="120"/>
      <c r="T5" s="120"/>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65"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82" t="s">
        <v>2231</v>
      </c>
      <c r="B14" s="183"/>
      <c r="C14" s="184"/>
      <c r="D14" s="156" t="s">
        <v>1803</v>
      </c>
      <c r="E14" s="157" t="s">
        <v>55</v>
      </c>
      <c r="F14" s="160" t="s">
        <v>2232</v>
      </c>
      <c r="G14" s="161"/>
      <c r="H14" s="164" t="s">
        <v>2234</v>
      </c>
      <c r="I14" s="165"/>
      <c r="J14" s="146" t="s">
        <v>2197</v>
      </c>
      <c r="K14" s="147" t="s">
        <v>1796</v>
      </c>
      <c r="L14" s="148"/>
      <c r="M14" s="147" t="s">
        <v>1843</v>
      </c>
      <c r="N14" s="148"/>
      <c r="O14" s="147" t="s">
        <v>54</v>
      </c>
      <c r="P14" s="148"/>
      <c r="Q14" s="147" t="s">
        <v>2178</v>
      </c>
      <c r="R14" s="148"/>
      <c r="S14" s="147" t="s">
        <v>63</v>
      </c>
      <c r="T14" s="148"/>
      <c r="U14" s="147" t="s">
        <v>2179</v>
      </c>
      <c r="V14" s="148"/>
      <c r="W14" s="168" t="s">
        <v>2219</v>
      </c>
      <c r="X14" s="168"/>
      <c r="Y14" s="168"/>
      <c r="Z14" s="168"/>
    </row>
    <row r="15" spans="1:26" ht="34.5" customHeight="1">
      <c r="A15" s="185"/>
      <c r="B15" s="186"/>
      <c r="C15" s="187"/>
      <c r="D15" s="156"/>
      <c r="E15" s="158"/>
      <c r="F15" s="162"/>
      <c r="G15" s="163"/>
      <c r="H15" s="166"/>
      <c r="I15" s="167"/>
      <c r="J15" s="146"/>
      <c r="K15" s="149"/>
      <c r="L15" s="150"/>
      <c r="M15" s="149"/>
      <c r="N15" s="150"/>
      <c r="O15" s="149"/>
      <c r="P15" s="150"/>
      <c r="Q15" s="149"/>
      <c r="R15" s="150"/>
      <c r="S15" s="149"/>
      <c r="T15" s="150"/>
      <c r="U15" s="149"/>
      <c r="V15" s="150"/>
      <c r="W15" s="169" t="s">
        <v>66</v>
      </c>
      <c r="X15" s="171" t="s">
        <v>1791</v>
      </c>
      <c r="Y15" s="171" t="s">
        <v>2220</v>
      </c>
      <c r="Z15" s="171" t="s">
        <v>2221</v>
      </c>
    </row>
    <row r="16" spans="1:26" ht="51.75" customHeight="1">
      <c r="A16" s="188"/>
      <c r="B16" s="189"/>
      <c r="C16" s="190"/>
      <c r="D16" s="156"/>
      <c r="E16" s="159"/>
      <c r="F16" s="116" t="s">
        <v>2233</v>
      </c>
      <c r="G16" s="117" t="s">
        <v>67</v>
      </c>
      <c r="H16" s="116" t="s">
        <v>2233</v>
      </c>
      <c r="I16" s="117" t="s">
        <v>67</v>
      </c>
      <c r="J16" s="146"/>
      <c r="K16" s="46" t="s">
        <v>27</v>
      </c>
      <c r="L16" s="46" t="s">
        <v>28</v>
      </c>
      <c r="M16" s="46" t="s">
        <v>27</v>
      </c>
      <c r="N16" s="46" t="s">
        <v>28</v>
      </c>
      <c r="O16" s="97" t="s">
        <v>65</v>
      </c>
      <c r="P16" s="47" t="s">
        <v>67</v>
      </c>
      <c r="Q16" s="97" t="s">
        <v>65</v>
      </c>
      <c r="R16" s="47" t="s">
        <v>67</v>
      </c>
      <c r="S16" s="97" t="s">
        <v>65</v>
      </c>
      <c r="T16" s="47" t="s">
        <v>67</v>
      </c>
      <c r="U16" s="97" t="s">
        <v>65</v>
      </c>
      <c r="V16" s="47" t="s">
        <v>67</v>
      </c>
      <c r="W16" s="170"/>
      <c r="X16" s="172"/>
      <c r="Y16" s="172"/>
      <c r="Z16" s="172"/>
    </row>
    <row r="17" spans="1:27" s="66" customFormat="1" ht="22.5" customHeight="1">
      <c r="A17" s="89"/>
      <c r="B17" s="90"/>
      <c r="C17" s="91" t="s">
        <v>1804</v>
      </c>
      <c r="D17" s="91"/>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7" s="85" customFormat="1" ht="28.5" customHeight="1">
      <c r="A18" s="51"/>
      <c r="B18" s="52"/>
      <c r="C18" s="53" t="s">
        <v>56</v>
      </c>
      <c r="D18" s="60">
        <v>1</v>
      </c>
      <c r="E18" s="130">
        <v>8094293.4464778248</v>
      </c>
      <c r="F18" s="130">
        <v>740740.48900353047</v>
      </c>
      <c r="G18" s="130">
        <v>598488.09863751987</v>
      </c>
      <c r="H18" s="130">
        <v>858821.50491638668</v>
      </c>
      <c r="I18" s="130">
        <v>715663.85606923501</v>
      </c>
      <c r="J18" s="131"/>
      <c r="K18" s="130">
        <v>1524.1112312783853</v>
      </c>
      <c r="L18" s="130">
        <v>1574.0215156086667</v>
      </c>
      <c r="M18" s="130">
        <v>477681.8194598963</v>
      </c>
      <c r="N18" s="130">
        <v>470714.52399597655</v>
      </c>
      <c r="O18" s="130">
        <v>7983129.8157445574</v>
      </c>
      <c r="P18" s="130">
        <v>6593941.4895144794</v>
      </c>
      <c r="Q18" s="130">
        <v>810512.33118750155</v>
      </c>
      <c r="R18" s="130">
        <v>739548.71780687</v>
      </c>
      <c r="S18" s="130">
        <v>9696</v>
      </c>
      <c r="T18" s="130">
        <v>9262</v>
      </c>
      <c r="U18" s="130">
        <v>1733</v>
      </c>
      <c r="V18" s="130">
        <v>1653</v>
      </c>
      <c r="W18" s="110">
        <v>20.237124750666663</v>
      </c>
      <c r="X18" s="110">
        <v>14.104915189376811</v>
      </c>
      <c r="Y18" s="110">
        <v>16.524360769704547</v>
      </c>
      <c r="Z18" s="110">
        <v>11.358412782939762</v>
      </c>
      <c r="AA18" s="138">
        <f>O18-E18</f>
        <v>-111163.6307332674</v>
      </c>
    </row>
    <row r="19" spans="1:27" ht="18" customHeight="1">
      <c r="A19" s="176"/>
      <c r="B19" s="54">
        <v>1</v>
      </c>
      <c r="C19" s="55" t="s">
        <v>2176</v>
      </c>
      <c r="D19" s="60">
        <v>2</v>
      </c>
      <c r="E19" s="130">
        <v>5711787.1743982434</v>
      </c>
      <c r="F19" s="130">
        <v>740740.48900353047</v>
      </c>
      <c r="G19" s="130">
        <v>598488.09863751987</v>
      </c>
      <c r="H19" s="130">
        <v>824565.48846076685</v>
      </c>
      <c r="I19" s="130">
        <v>687224.30435802997</v>
      </c>
      <c r="J19" s="131"/>
      <c r="K19" s="130">
        <v>1288.2765772652785</v>
      </c>
      <c r="L19" s="130">
        <v>1447.5940599763676</v>
      </c>
      <c r="M19" s="130">
        <v>190551.70266195291</v>
      </c>
      <c r="N19" s="130">
        <v>245966.11564360329</v>
      </c>
      <c r="O19" s="130">
        <v>5572388.4444766454</v>
      </c>
      <c r="P19" s="130">
        <v>4657705.4259870602</v>
      </c>
      <c r="Q19" s="130">
        <v>608778.60100038897</v>
      </c>
      <c r="R19" s="130">
        <v>547248.67467429</v>
      </c>
      <c r="S19" s="130">
        <v>7899</v>
      </c>
      <c r="T19" s="130">
        <v>7609</v>
      </c>
      <c r="U19" s="130">
        <v>1386</v>
      </c>
      <c r="V19" s="130">
        <v>1315</v>
      </c>
      <c r="W19" s="98"/>
      <c r="X19" s="98"/>
      <c r="Y19" s="98"/>
      <c r="Z19" s="98"/>
    </row>
    <row r="20" spans="1:27" ht="18" customHeight="1">
      <c r="A20" s="176"/>
      <c r="B20" s="54" t="s">
        <v>30</v>
      </c>
      <c r="C20" s="56" t="s">
        <v>57</v>
      </c>
      <c r="D20" s="60">
        <v>3</v>
      </c>
      <c r="E20" s="132">
        <v>994205.53339309769</v>
      </c>
      <c r="F20" s="132">
        <v>267984.56638959062</v>
      </c>
      <c r="G20" s="132">
        <v>162113.07628627997</v>
      </c>
      <c r="H20" s="132">
        <v>340958.86533788318</v>
      </c>
      <c r="I20" s="132">
        <v>247041.29566249001</v>
      </c>
      <c r="J20" s="133"/>
      <c r="K20" s="132">
        <v>560.008804007599</v>
      </c>
      <c r="L20" s="132">
        <v>546.49369476179913</v>
      </c>
      <c r="M20" s="132">
        <v>48144.059367474991</v>
      </c>
      <c r="N20" s="132">
        <v>65063.517721010976</v>
      </c>
      <c r="O20" s="132">
        <v>904325.29120051465</v>
      </c>
      <c r="P20" s="132">
        <v>687780.72644062981</v>
      </c>
      <c r="Q20" s="132">
        <v>116040.0768949418</v>
      </c>
      <c r="R20" s="132">
        <v>73652.028186459997</v>
      </c>
      <c r="S20" s="132">
        <v>1415</v>
      </c>
      <c r="T20" s="132">
        <v>1246</v>
      </c>
      <c r="U20" s="132">
        <v>133</v>
      </c>
      <c r="V20" s="132">
        <v>77</v>
      </c>
      <c r="W20" s="98"/>
      <c r="X20" s="98"/>
      <c r="Y20" s="98"/>
      <c r="Z20" s="98"/>
    </row>
    <row r="21" spans="1:27" ht="18" customHeight="1">
      <c r="A21" s="176"/>
      <c r="B21" s="54" t="s">
        <v>31</v>
      </c>
      <c r="C21" s="56" t="s">
        <v>58</v>
      </c>
      <c r="D21" s="60">
        <v>4</v>
      </c>
      <c r="E21" s="132">
        <v>3746687.3945794511</v>
      </c>
      <c r="F21" s="132">
        <v>393638.48784963001</v>
      </c>
      <c r="G21" s="132">
        <v>373552.83058692998</v>
      </c>
      <c r="H21" s="132">
        <v>387789.17309073586</v>
      </c>
      <c r="I21" s="132">
        <v>365094.78915584995</v>
      </c>
      <c r="J21" s="133"/>
      <c r="K21" s="132">
        <v>525.0588203944194</v>
      </c>
      <c r="L21" s="132">
        <v>626.01664066496915</v>
      </c>
      <c r="M21" s="132">
        <v>61237.705828116923</v>
      </c>
      <c r="N21" s="132">
        <v>157924.37468312003</v>
      </c>
      <c r="O21" s="132">
        <v>3655749.0826630713</v>
      </c>
      <c r="P21" s="132">
        <v>3038202.2550142999</v>
      </c>
      <c r="Q21" s="132">
        <v>207667.21440188546</v>
      </c>
      <c r="R21" s="132">
        <v>190246.98316477993</v>
      </c>
      <c r="S21" s="132">
        <v>4939</v>
      </c>
      <c r="T21" s="132">
        <v>4830</v>
      </c>
      <c r="U21" s="132">
        <v>779</v>
      </c>
      <c r="V21" s="132">
        <v>766</v>
      </c>
      <c r="W21" s="98"/>
      <c r="X21" s="98"/>
      <c r="Y21" s="98"/>
      <c r="Z21" s="98"/>
    </row>
    <row r="22" spans="1:27" ht="18" customHeight="1">
      <c r="A22" s="176"/>
      <c r="B22" s="54" t="s">
        <v>32</v>
      </c>
      <c r="C22" s="56" t="s">
        <v>59</v>
      </c>
      <c r="D22" s="60">
        <v>5</v>
      </c>
      <c r="E22" s="132">
        <v>970894.24642569467</v>
      </c>
      <c r="F22" s="132">
        <v>79117.43476430999</v>
      </c>
      <c r="G22" s="132">
        <v>62822.191764309995</v>
      </c>
      <c r="H22" s="132">
        <v>95817.450032147899</v>
      </c>
      <c r="I22" s="132">
        <v>75088.219539690006</v>
      </c>
      <c r="J22" s="133"/>
      <c r="K22" s="132">
        <v>203.20895286326035</v>
      </c>
      <c r="L22" s="132">
        <v>275.08372454959937</v>
      </c>
      <c r="M22" s="132">
        <v>81169.937466360992</v>
      </c>
      <c r="N22" s="132">
        <v>22978.223239472318</v>
      </c>
      <c r="O22" s="132">
        <v>1012314.0706130589</v>
      </c>
      <c r="P22" s="132">
        <v>931722.44453213003</v>
      </c>
      <c r="Q22" s="132">
        <v>285071.30970356171</v>
      </c>
      <c r="R22" s="132">
        <v>283349.66332305002</v>
      </c>
      <c r="S22" s="132">
        <v>1545</v>
      </c>
      <c r="T22" s="132">
        <v>1533</v>
      </c>
      <c r="U22" s="132">
        <v>474</v>
      </c>
      <c r="V22" s="132">
        <v>472</v>
      </c>
      <c r="W22" s="98"/>
      <c r="X22" s="98"/>
      <c r="Y22" s="98"/>
      <c r="Z22" s="98"/>
    </row>
    <row r="23" spans="1:27" ht="18" customHeight="1">
      <c r="A23" s="176"/>
      <c r="B23" s="54">
        <v>2</v>
      </c>
      <c r="C23" s="55" t="s">
        <v>2177</v>
      </c>
      <c r="D23" s="60">
        <v>6</v>
      </c>
      <c r="E23" s="132">
        <v>922937.54156975041</v>
      </c>
      <c r="F23" s="132">
        <v>0</v>
      </c>
      <c r="G23" s="132">
        <v>0</v>
      </c>
      <c r="H23" s="132">
        <v>16507.196334782697</v>
      </c>
      <c r="I23" s="132">
        <v>13132.947541949998</v>
      </c>
      <c r="J23" s="134">
        <v>0</v>
      </c>
      <c r="K23" s="132">
        <v>142.23135895500124</v>
      </c>
      <c r="L23" s="132">
        <v>44.948219893400235</v>
      </c>
      <c r="M23" s="132">
        <v>139657.34053375415</v>
      </c>
      <c r="N23" s="132">
        <v>99494.554554973176</v>
      </c>
      <c r="O23" s="132">
        <v>946690.41435281071</v>
      </c>
      <c r="P23" s="132">
        <v>673998.67031923996</v>
      </c>
      <c r="Q23" s="132">
        <v>42237.658042237199</v>
      </c>
      <c r="R23" s="132">
        <v>33305.040234660002</v>
      </c>
      <c r="S23" s="132">
        <v>485</v>
      </c>
      <c r="T23" s="132">
        <v>456</v>
      </c>
      <c r="U23" s="132">
        <v>77</v>
      </c>
      <c r="V23" s="132">
        <v>70</v>
      </c>
      <c r="W23" s="98"/>
      <c r="X23" s="98"/>
      <c r="Y23" s="98"/>
      <c r="Z23" s="98"/>
    </row>
    <row r="24" spans="1:27" ht="18" customHeight="1">
      <c r="A24" s="176"/>
      <c r="B24" s="54">
        <v>3</v>
      </c>
      <c r="C24" s="55" t="s">
        <v>1792</v>
      </c>
      <c r="D24" s="60">
        <v>7</v>
      </c>
      <c r="E24" s="132">
        <v>221645.37545484863</v>
      </c>
      <c r="F24" s="132">
        <v>0</v>
      </c>
      <c r="G24" s="132">
        <v>0</v>
      </c>
      <c r="H24" s="132">
        <v>10268.506560738198</v>
      </c>
      <c r="I24" s="132">
        <v>9106.00181668</v>
      </c>
      <c r="J24" s="134">
        <v>0</v>
      </c>
      <c r="K24" s="132">
        <v>7.0235410434001277</v>
      </c>
      <c r="L24" s="132">
        <v>1.6402191730002114</v>
      </c>
      <c r="M24" s="132">
        <v>68768.379861399211</v>
      </c>
      <c r="N24" s="132">
        <v>49901.188246190017</v>
      </c>
      <c r="O24" s="132">
        <v>230249.44383119</v>
      </c>
      <c r="P24" s="132">
        <v>218066.69572980996</v>
      </c>
      <c r="Q24" s="132">
        <v>7311.52723573</v>
      </c>
      <c r="R24" s="132">
        <v>7311.52723573</v>
      </c>
      <c r="S24" s="132">
        <v>170</v>
      </c>
      <c r="T24" s="132">
        <v>166</v>
      </c>
      <c r="U24" s="132">
        <v>28</v>
      </c>
      <c r="V24" s="132">
        <v>28</v>
      </c>
      <c r="W24" s="98"/>
      <c r="X24" s="98"/>
      <c r="Y24" s="98"/>
      <c r="Z24" s="98"/>
    </row>
    <row r="25" spans="1:27" ht="18" customHeight="1">
      <c r="A25" s="176"/>
      <c r="B25" s="54">
        <v>4</v>
      </c>
      <c r="C25" s="55" t="s">
        <v>1793</v>
      </c>
      <c r="D25" s="60">
        <v>8</v>
      </c>
      <c r="E25" s="132">
        <v>255786.84725011245</v>
      </c>
      <c r="F25" s="132">
        <v>0</v>
      </c>
      <c r="G25" s="132">
        <v>0</v>
      </c>
      <c r="H25" s="132">
        <v>1442.9060004023997</v>
      </c>
      <c r="I25" s="132">
        <v>463.99082106999998</v>
      </c>
      <c r="J25" s="134">
        <v>0</v>
      </c>
      <c r="K25" s="132">
        <v>3.7490335799999999</v>
      </c>
      <c r="L25" s="132">
        <v>0</v>
      </c>
      <c r="M25" s="132">
        <v>53907.473723930001</v>
      </c>
      <c r="N25" s="132">
        <v>74093.878776619997</v>
      </c>
      <c r="O25" s="132">
        <v>234161.28523060001</v>
      </c>
      <c r="P25" s="132">
        <v>225532.35482878002</v>
      </c>
      <c r="Q25" s="132">
        <v>13125.899414299998</v>
      </c>
      <c r="R25" s="132">
        <v>13125.899414299998</v>
      </c>
      <c r="S25" s="132">
        <v>170</v>
      </c>
      <c r="T25" s="132">
        <v>167</v>
      </c>
      <c r="U25" s="132">
        <v>32</v>
      </c>
      <c r="V25" s="132">
        <v>32</v>
      </c>
      <c r="W25" s="98"/>
      <c r="X25" s="98"/>
      <c r="Y25" s="98"/>
      <c r="Z25" s="98"/>
    </row>
    <row r="26" spans="1:27" ht="18" customHeight="1">
      <c r="A26" s="176"/>
      <c r="B26" s="54">
        <v>5</v>
      </c>
      <c r="C26" s="55" t="s">
        <v>60</v>
      </c>
      <c r="D26" s="60">
        <v>9</v>
      </c>
      <c r="E26" s="132">
        <v>982136.50780486944</v>
      </c>
      <c r="F26" s="132">
        <v>0</v>
      </c>
      <c r="G26" s="132">
        <v>0</v>
      </c>
      <c r="H26" s="132">
        <v>6037.4075596965013</v>
      </c>
      <c r="I26" s="132">
        <v>5736.6115315051011</v>
      </c>
      <c r="J26" s="134">
        <v>0</v>
      </c>
      <c r="K26" s="132">
        <v>82.830720434705199</v>
      </c>
      <c r="L26" s="132">
        <v>79.839016565898845</v>
      </c>
      <c r="M26" s="132">
        <v>24796.922678860006</v>
      </c>
      <c r="N26" s="132">
        <v>1258.786774590001</v>
      </c>
      <c r="O26" s="132">
        <v>999640.22785331146</v>
      </c>
      <c r="P26" s="132">
        <v>818638.34264958987</v>
      </c>
      <c r="Q26" s="132">
        <v>139058.64549484552</v>
      </c>
      <c r="R26" s="132">
        <v>138557.57624789004</v>
      </c>
      <c r="S26" s="132">
        <v>972</v>
      </c>
      <c r="T26" s="132">
        <v>864</v>
      </c>
      <c r="U26" s="132">
        <v>210</v>
      </c>
      <c r="V26" s="132">
        <v>208</v>
      </c>
      <c r="W26" s="98"/>
      <c r="X26" s="98"/>
      <c r="Y26" s="98"/>
      <c r="Z26" s="98"/>
    </row>
    <row r="27" spans="1:27" ht="18" customHeight="1">
      <c r="A27" s="176"/>
      <c r="B27" s="54">
        <v>6</v>
      </c>
      <c r="C27" s="55" t="s">
        <v>64</v>
      </c>
      <c r="D27" s="60">
        <v>10</v>
      </c>
      <c r="E27" s="132">
        <v>1192153.1853507303</v>
      </c>
      <c r="F27" s="132">
        <v>0</v>
      </c>
      <c r="G27" s="132">
        <v>0</v>
      </c>
      <c r="H27" s="132">
        <v>0</v>
      </c>
      <c r="I27" s="132">
        <v>0</v>
      </c>
      <c r="J27" s="134">
        <v>0</v>
      </c>
      <c r="K27" s="132">
        <v>57.692580683862559</v>
      </c>
      <c r="L27" s="132">
        <v>24.466788187331332</v>
      </c>
      <c r="M27" s="132">
        <v>35701.328341582826</v>
      </c>
      <c r="N27" s="132">
        <v>33512.141165493711</v>
      </c>
      <c r="O27" s="132">
        <v>1194375.5983193161</v>
      </c>
      <c r="P27" s="135"/>
      <c r="Q27" s="135"/>
      <c r="R27" s="135"/>
      <c r="S27" s="135"/>
      <c r="T27" s="135"/>
      <c r="U27" s="135"/>
      <c r="V27" s="135"/>
      <c r="W27" s="98"/>
      <c r="X27" s="98"/>
      <c r="Y27" s="98"/>
      <c r="Z27" s="98"/>
    </row>
    <row r="28" spans="1:27" s="85" customFormat="1" ht="38.25" customHeight="1">
      <c r="A28" s="177" t="s">
        <v>1</v>
      </c>
      <c r="B28" s="52"/>
      <c r="C28" s="57" t="s">
        <v>61</v>
      </c>
      <c r="D28" s="60">
        <v>11</v>
      </c>
      <c r="E28" s="130">
        <v>207362.78520517889</v>
      </c>
      <c r="F28" s="130">
        <v>5840.14822147</v>
      </c>
      <c r="G28" s="130">
        <v>5840.14822147</v>
      </c>
      <c r="H28" s="130">
        <v>3880.8540264700005</v>
      </c>
      <c r="I28" s="130">
        <v>3880.8540264700005</v>
      </c>
      <c r="J28" s="131"/>
      <c r="K28" s="130">
        <v>0.74000574920014106</v>
      </c>
      <c r="L28" s="130">
        <v>0</v>
      </c>
      <c r="M28" s="130">
        <v>2168.9087062600011</v>
      </c>
      <c r="N28" s="130">
        <v>2176.9299446499986</v>
      </c>
      <c r="O28" s="130">
        <v>209314.79816753804</v>
      </c>
      <c r="P28" s="130">
        <v>207611.5496122</v>
      </c>
      <c r="Q28" s="130">
        <v>82689.174419319985</v>
      </c>
      <c r="R28" s="130">
        <v>82689.174419319985</v>
      </c>
      <c r="S28" s="130">
        <v>532</v>
      </c>
      <c r="T28" s="130">
        <v>531</v>
      </c>
      <c r="U28" s="130">
        <v>188</v>
      </c>
      <c r="V28" s="130">
        <v>188</v>
      </c>
      <c r="W28" s="110">
        <v>24.870323803886158</v>
      </c>
      <c r="X28" s="110">
        <v>9.9489416214951145</v>
      </c>
      <c r="Y28" s="110">
        <v>9.9489416214951145</v>
      </c>
      <c r="Z28" s="110">
        <v>0</v>
      </c>
      <c r="AA28" s="138">
        <f>O28-E28</f>
        <v>1952.0129623591492</v>
      </c>
    </row>
    <row r="29" spans="1:27" ht="18" customHeight="1">
      <c r="A29" s="177"/>
      <c r="B29" s="54">
        <v>1</v>
      </c>
      <c r="C29" s="55" t="s">
        <v>2176</v>
      </c>
      <c r="D29" s="60">
        <v>12</v>
      </c>
      <c r="E29" s="130">
        <v>125731.13534911888</v>
      </c>
      <c r="F29" s="130">
        <v>5840.14822147</v>
      </c>
      <c r="G29" s="130">
        <v>5840.14822147</v>
      </c>
      <c r="H29" s="130">
        <v>3259.2299343600002</v>
      </c>
      <c r="I29" s="130">
        <v>3259.2299343600002</v>
      </c>
      <c r="J29" s="131"/>
      <c r="K29" s="130">
        <v>0.74000574920014106</v>
      </c>
      <c r="L29" s="130">
        <v>0</v>
      </c>
      <c r="M29" s="130">
        <v>1357.3137290200004</v>
      </c>
      <c r="N29" s="130">
        <v>801.4329504199992</v>
      </c>
      <c r="O29" s="130">
        <v>128868.67442057806</v>
      </c>
      <c r="P29" s="130">
        <v>127165.42586524</v>
      </c>
      <c r="Q29" s="130">
        <v>41934.481929639995</v>
      </c>
      <c r="R29" s="130">
        <v>41934.481929639995</v>
      </c>
      <c r="S29" s="130">
        <v>406</v>
      </c>
      <c r="T29" s="130">
        <v>405</v>
      </c>
      <c r="U29" s="130">
        <v>138</v>
      </c>
      <c r="V29" s="130">
        <v>138</v>
      </c>
      <c r="W29" s="98"/>
      <c r="X29" s="99"/>
      <c r="Y29" s="99"/>
      <c r="Z29" s="98"/>
    </row>
    <row r="30" spans="1:27" ht="18" customHeight="1">
      <c r="A30" s="177"/>
      <c r="B30" s="54" t="s">
        <v>30</v>
      </c>
      <c r="C30" s="56" t="s">
        <v>57</v>
      </c>
      <c r="D30" s="60">
        <v>13</v>
      </c>
      <c r="E30" s="136">
        <v>24097.374524699997</v>
      </c>
      <c r="F30" s="136">
        <v>3211.54176241</v>
      </c>
      <c r="G30" s="136">
        <v>3211.54176241</v>
      </c>
      <c r="H30" s="136">
        <v>1187.9275612000001</v>
      </c>
      <c r="I30" s="136">
        <v>1187.9275612000001</v>
      </c>
      <c r="J30" s="133"/>
      <c r="K30" s="136">
        <v>0</v>
      </c>
      <c r="L30" s="136">
        <v>0</v>
      </c>
      <c r="M30" s="136">
        <v>7.1054273576010019E-14</v>
      </c>
      <c r="N30" s="136">
        <v>0</v>
      </c>
      <c r="O30" s="136">
        <v>26120.988725909992</v>
      </c>
      <c r="P30" s="136">
        <v>26120.98872591</v>
      </c>
      <c r="Q30" s="136">
        <v>12264.750009899999</v>
      </c>
      <c r="R30" s="136">
        <v>12264.750009899999</v>
      </c>
      <c r="S30" s="136">
        <v>128</v>
      </c>
      <c r="T30" s="136">
        <v>128</v>
      </c>
      <c r="U30" s="136">
        <v>27</v>
      </c>
      <c r="V30" s="136">
        <v>27</v>
      </c>
      <c r="W30" s="98"/>
      <c r="X30" s="99"/>
      <c r="Y30" s="99"/>
      <c r="Z30" s="98"/>
    </row>
    <row r="31" spans="1:27" ht="18" customHeight="1">
      <c r="A31" s="177"/>
      <c r="B31" s="54" t="s">
        <v>31</v>
      </c>
      <c r="C31" s="56" t="s">
        <v>58</v>
      </c>
      <c r="D31" s="60">
        <v>14</v>
      </c>
      <c r="E31" s="136">
        <v>65268.493516358882</v>
      </c>
      <c r="F31" s="136">
        <v>2628.6064590599999</v>
      </c>
      <c r="G31" s="136">
        <v>2628.6064590599999</v>
      </c>
      <c r="H31" s="136">
        <v>1123.63845795</v>
      </c>
      <c r="I31" s="136">
        <v>1123.63845795</v>
      </c>
      <c r="J31" s="133"/>
      <c r="K31" s="136">
        <v>0.74000574920014106</v>
      </c>
      <c r="L31" s="136">
        <v>0</v>
      </c>
      <c r="M31" s="136">
        <v>695.98372902000028</v>
      </c>
      <c r="N31" s="136">
        <v>801.4329504199992</v>
      </c>
      <c r="O31" s="136">
        <v>66668.75230181808</v>
      </c>
      <c r="P31" s="136">
        <v>64965.503746479997</v>
      </c>
      <c r="Q31" s="136">
        <v>6136.6934128100002</v>
      </c>
      <c r="R31" s="136">
        <v>6136.6934128100002</v>
      </c>
      <c r="S31" s="136">
        <v>207</v>
      </c>
      <c r="T31" s="136">
        <v>206</v>
      </c>
      <c r="U31" s="136">
        <v>60</v>
      </c>
      <c r="V31" s="136">
        <v>60</v>
      </c>
      <c r="W31" s="98"/>
      <c r="X31" s="99"/>
      <c r="Y31" s="99"/>
      <c r="Z31" s="98"/>
    </row>
    <row r="32" spans="1:27" ht="18" customHeight="1">
      <c r="A32" s="177"/>
      <c r="B32" s="54" t="s">
        <v>32</v>
      </c>
      <c r="C32" s="56" t="s">
        <v>59</v>
      </c>
      <c r="D32" s="60">
        <v>15</v>
      </c>
      <c r="E32" s="136">
        <v>36365.267308059993</v>
      </c>
      <c r="F32" s="136">
        <v>0</v>
      </c>
      <c r="G32" s="136">
        <v>0</v>
      </c>
      <c r="H32" s="136">
        <v>947.66391521000003</v>
      </c>
      <c r="I32" s="136">
        <v>947.66391521000003</v>
      </c>
      <c r="J32" s="133"/>
      <c r="K32" s="136">
        <v>0</v>
      </c>
      <c r="L32" s="136">
        <v>0</v>
      </c>
      <c r="M32" s="136">
        <v>661.33</v>
      </c>
      <c r="N32" s="136">
        <v>0</v>
      </c>
      <c r="O32" s="136">
        <v>36078.933392849991</v>
      </c>
      <c r="P32" s="136">
        <v>36078.933392849998</v>
      </c>
      <c r="Q32" s="136">
        <v>23533.038506929999</v>
      </c>
      <c r="R32" s="136">
        <v>23533.038506929999</v>
      </c>
      <c r="S32" s="136">
        <v>71</v>
      </c>
      <c r="T32" s="136">
        <v>71</v>
      </c>
      <c r="U32" s="136">
        <v>51</v>
      </c>
      <c r="V32" s="136">
        <v>51</v>
      </c>
      <c r="W32" s="98"/>
      <c r="X32" s="99"/>
      <c r="Y32" s="99"/>
      <c r="Z32" s="98"/>
    </row>
    <row r="33" spans="1:26" ht="18" customHeight="1">
      <c r="A33" s="177"/>
      <c r="B33" s="54">
        <v>2</v>
      </c>
      <c r="C33" s="55" t="s">
        <v>2177</v>
      </c>
      <c r="D33" s="60">
        <v>16</v>
      </c>
      <c r="E33" s="136">
        <v>8882.1953184099984</v>
      </c>
      <c r="F33" s="136">
        <v>0</v>
      </c>
      <c r="G33" s="136">
        <v>0</v>
      </c>
      <c r="H33" s="136">
        <v>28.148957800000002</v>
      </c>
      <c r="I33" s="136">
        <v>28.148957800000002</v>
      </c>
      <c r="J33" s="134">
        <v>0</v>
      </c>
      <c r="K33" s="136">
        <v>0</v>
      </c>
      <c r="L33" s="136">
        <v>0</v>
      </c>
      <c r="M33" s="136">
        <v>792.08171203000006</v>
      </c>
      <c r="N33" s="136">
        <v>392</v>
      </c>
      <c r="O33" s="136">
        <v>9254.1280726399982</v>
      </c>
      <c r="P33" s="136">
        <v>9254.12807264</v>
      </c>
      <c r="Q33" s="136">
        <v>1536.4546209300001</v>
      </c>
      <c r="R33" s="136">
        <v>1536.4546209300001</v>
      </c>
      <c r="S33" s="136">
        <v>26</v>
      </c>
      <c r="T33" s="136">
        <v>26</v>
      </c>
      <c r="U33" s="136">
        <v>10</v>
      </c>
      <c r="V33" s="136">
        <v>10</v>
      </c>
      <c r="W33" s="98"/>
      <c r="X33" s="99"/>
      <c r="Y33" s="99"/>
      <c r="Z33" s="98"/>
    </row>
    <row r="34" spans="1:26" ht="18" customHeight="1">
      <c r="A34" s="177"/>
      <c r="B34" s="54">
        <v>3</v>
      </c>
      <c r="C34" s="55" t="s">
        <v>1792</v>
      </c>
      <c r="D34" s="60">
        <v>17</v>
      </c>
      <c r="E34" s="136">
        <v>4035.84992668</v>
      </c>
      <c r="F34" s="136">
        <v>0</v>
      </c>
      <c r="G34" s="136">
        <v>0</v>
      </c>
      <c r="H34" s="136">
        <v>2.3327759700000001</v>
      </c>
      <c r="I34" s="136">
        <v>2.3327759700000001</v>
      </c>
      <c r="J34" s="134">
        <v>0</v>
      </c>
      <c r="K34" s="136">
        <v>0</v>
      </c>
      <c r="L34" s="136">
        <v>0</v>
      </c>
      <c r="M34" s="136">
        <v>0</v>
      </c>
      <c r="N34" s="136">
        <v>684.56773023999961</v>
      </c>
      <c r="O34" s="136">
        <v>3348.9494204700004</v>
      </c>
      <c r="P34" s="136">
        <v>3348.94942047</v>
      </c>
      <c r="Q34" s="136">
        <v>1829.0033832700001</v>
      </c>
      <c r="R34" s="136">
        <v>1829.0033832700001</v>
      </c>
      <c r="S34" s="136">
        <v>10</v>
      </c>
      <c r="T34" s="136">
        <v>10</v>
      </c>
      <c r="U34" s="136">
        <v>4</v>
      </c>
      <c r="V34" s="136">
        <v>4</v>
      </c>
      <c r="W34" s="98"/>
      <c r="X34" s="99"/>
      <c r="Y34" s="99"/>
      <c r="Z34" s="98"/>
    </row>
    <row r="35" spans="1:26" ht="18" customHeight="1">
      <c r="A35" s="177"/>
      <c r="B35" s="54">
        <v>4</v>
      </c>
      <c r="C35" s="55" t="s">
        <v>1793</v>
      </c>
      <c r="D35" s="60">
        <v>18</v>
      </c>
      <c r="E35" s="136">
        <v>2655.4233490400002</v>
      </c>
      <c r="F35" s="136">
        <v>0</v>
      </c>
      <c r="G35" s="136">
        <v>0</v>
      </c>
      <c r="H35" s="136">
        <v>173.73441471999999</v>
      </c>
      <c r="I35" s="136">
        <v>173.73441471999999</v>
      </c>
      <c r="J35" s="134">
        <v>0</v>
      </c>
      <c r="K35" s="136">
        <v>0</v>
      </c>
      <c r="L35" s="136">
        <v>0</v>
      </c>
      <c r="M35" s="136">
        <v>19.51326521</v>
      </c>
      <c r="N35" s="136">
        <v>298.92926399000004</v>
      </c>
      <c r="O35" s="136">
        <v>2202.2729355400002</v>
      </c>
      <c r="P35" s="136">
        <v>2202.2729355400002</v>
      </c>
      <c r="Q35" s="136">
        <v>1687.8819203400001</v>
      </c>
      <c r="R35" s="136">
        <v>1687.8819203400001</v>
      </c>
      <c r="S35" s="136">
        <v>8</v>
      </c>
      <c r="T35" s="136">
        <v>8</v>
      </c>
      <c r="U35" s="136">
        <v>4</v>
      </c>
      <c r="V35" s="136">
        <v>4</v>
      </c>
      <c r="W35" s="98"/>
      <c r="X35" s="99"/>
      <c r="Y35" s="99"/>
      <c r="Z35" s="98"/>
    </row>
    <row r="36" spans="1:26" ht="18" customHeight="1">
      <c r="A36" s="177"/>
      <c r="B36" s="54">
        <v>5</v>
      </c>
      <c r="C36" s="55" t="s">
        <v>60</v>
      </c>
      <c r="D36" s="60">
        <v>19</v>
      </c>
      <c r="E36" s="136">
        <v>66058.181261930004</v>
      </c>
      <c r="F36" s="136">
        <v>0</v>
      </c>
      <c r="G36" s="136">
        <v>0</v>
      </c>
      <c r="H36" s="136">
        <v>417.40794361999997</v>
      </c>
      <c r="I36" s="136">
        <v>417.40794361999997</v>
      </c>
      <c r="J36" s="134">
        <v>0</v>
      </c>
      <c r="K36" s="136">
        <v>0</v>
      </c>
      <c r="L36" s="136">
        <v>0</v>
      </c>
      <c r="M36" s="136">
        <v>5.6843418860808015E-13</v>
      </c>
      <c r="N36" s="136">
        <v>0</v>
      </c>
      <c r="O36" s="136">
        <v>65640.773318310006</v>
      </c>
      <c r="P36" s="136">
        <v>65640.773318310006</v>
      </c>
      <c r="Q36" s="136">
        <v>35701.352565139998</v>
      </c>
      <c r="R36" s="136">
        <v>35701.352565139998</v>
      </c>
      <c r="S36" s="136">
        <v>82</v>
      </c>
      <c r="T36" s="136">
        <v>82</v>
      </c>
      <c r="U36" s="136">
        <v>32</v>
      </c>
      <c r="V36" s="136">
        <v>32</v>
      </c>
      <c r="W36" s="98"/>
      <c r="X36" s="99"/>
      <c r="Y36" s="99"/>
      <c r="Z36" s="98"/>
    </row>
    <row r="37" spans="1:26" ht="18" customHeight="1">
      <c r="A37" s="177"/>
      <c r="B37" s="54">
        <v>6</v>
      </c>
      <c r="C37" s="55" t="s">
        <v>64</v>
      </c>
      <c r="D37" s="60">
        <v>20</v>
      </c>
      <c r="E37" s="136">
        <v>67614.202186862283</v>
      </c>
      <c r="F37" s="136">
        <v>0</v>
      </c>
      <c r="G37" s="136">
        <v>0</v>
      </c>
      <c r="H37" s="136">
        <v>0</v>
      </c>
      <c r="I37" s="136">
        <v>0</v>
      </c>
      <c r="J37" s="134">
        <v>0</v>
      </c>
      <c r="K37" s="136">
        <v>3.7000287460007045E-3</v>
      </c>
      <c r="L37" s="136">
        <v>0</v>
      </c>
      <c r="M37" s="136">
        <v>40.85229811156988</v>
      </c>
      <c r="N37" s="136">
        <v>817.23508421210624</v>
      </c>
      <c r="O37" s="136">
        <v>66837.823100790483</v>
      </c>
      <c r="P37" s="135"/>
      <c r="Q37" s="135"/>
      <c r="R37" s="135"/>
      <c r="S37" s="135"/>
      <c r="T37" s="135"/>
      <c r="U37" s="135"/>
      <c r="V37" s="135"/>
      <c r="W37" s="98"/>
      <c r="X37" s="99"/>
      <c r="Y37" s="99"/>
      <c r="Z37" s="98"/>
    </row>
    <row r="38" spans="1:26" s="85" customFormat="1" ht="28.5" customHeight="1">
      <c r="A38" s="177" t="s">
        <v>1</v>
      </c>
      <c r="B38" s="52"/>
      <c r="C38" s="57" t="s">
        <v>1795</v>
      </c>
      <c r="D38" s="60">
        <v>21</v>
      </c>
      <c r="E38" s="130">
        <v>31216.701622970002</v>
      </c>
      <c r="F38" s="130">
        <v>911.24045905999992</v>
      </c>
      <c r="G38" s="130">
        <v>911.24045905999992</v>
      </c>
      <c r="H38" s="130">
        <v>1079.5534385400001</v>
      </c>
      <c r="I38" s="130">
        <v>1079.5534385400001</v>
      </c>
      <c r="J38" s="131"/>
      <c r="K38" s="130">
        <v>0</v>
      </c>
      <c r="L38" s="130">
        <v>0</v>
      </c>
      <c r="M38" s="130">
        <v>539.17526312000007</v>
      </c>
      <c r="N38" s="130">
        <v>410.79650150999998</v>
      </c>
      <c r="O38" s="130">
        <v>31176.767405099999</v>
      </c>
      <c r="P38" s="130">
        <v>31176.767405099999</v>
      </c>
      <c r="Q38" s="130">
        <v>15731.330182940001</v>
      </c>
      <c r="R38" s="130">
        <v>15731.330182940001</v>
      </c>
      <c r="S38" s="130">
        <v>115</v>
      </c>
      <c r="T38" s="130">
        <v>115</v>
      </c>
      <c r="U38" s="130">
        <v>56</v>
      </c>
      <c r="V38" s="130">
        <v>56</v>
      </c>
      <c r="W38" s="110">
        <v>71.728655482185459</v>
      </c>
      <c r="X38" s="110">
        <v>15.397428418028751</v>
      </c>
      <c r="Y38" s="110">
        <v>15.397428418028751</v>
      </c>
      <c r="Z38" s="110">
        <v>0</v>
      </c>
    </row>
    <row r="39" spans="1:26" ht="18" customHeight="1">
      <c r="A39" s="177"/>
      <c r="B39" s="54">
        <v>1</v>
      </c>
      <c r="C39" s="55" t="s">
        <v>2176</v>
      </c>
      <c r="D39" s="60">
        <v>22</v>
      </c>
      <c r="E39" s="130">
        <v>24890.005373309999</v>
      </c>
      <c r="F39" s="130">
        <v>911.24045905999992</v>
      </c>
      <c r="G39" s="130">
        <v>911.24045905999992</v>
      </c>
      <c r="H39" s="130">
        <v>811.60602334999999</v>
      </c>
      <c r="I39" s="130">
        <v>811.60602334999999</v>
      </c>
      <c r="J39" s="131"/>
      <c r="K39" s="130">
        <v>0</v>
      </c>
      <c r="L39" s="130">
        <v>0</v>
      </c>
      <c r="M39" s="130">
        <v>1.3299999999999998</v>
      </c>
      <c r="N39" s="130">
        <v>410.79650150999998</v>
      </c>
      <c r="O39" s="130">
        <v>24580.173307509998</v>
      </c>
      <c r="P39" s="130">
        <v>24580.173307509998</v>
      </c>
      <c r="Q39" s="130">
        <v>11467.194938300001</v>
      </c>
      <c r="R39" s="130">
        <v>11467.194938300001</v>
      </c>
      <c r="S39" s="130">
        <v>86</v>
      </c>
      <c r="T39" s="130">
        <v>86</v>
      </c>
      <c r="U39" s="130">
        <v>41</v>
      </c>
      <c r="V39" s="130">
        <v>41</v>
      </c>
      <c r="W39" s="98"/>
      <c r="X39" s="99"/>
      <c r="Y39" s="99"/>
      <c r="Z39" s="98"/>
    </row>
    <row r="40" spans="1:26" ht="18" customHeight="1">
      <c r="A40" s="177"/>
      <c r="B40" s="54" t="s">
        <v>30</v>
      </c>
      <c r="C40" s="56" t="s">
        <v>57</v>
      </c>
      <c r="D40" s="60">
        <v>23</v>
      </c>
      <c r="E40" s="136">
        <v>1453.3327629100002</v>
      </c>
      <c r="F40" s="136">
        <v>423.334</v>
      </c>
      <c r="G40" s="136">
        <v>423.334</v>
      </c>
      <c r="H40" s="136">
        <v>502.07246292000002</v>
      </c>
      <c r="I40" s="136">
        <v>502.07246292000002</v>
      </c>
      <c r="J40" s="133"/>
      <c r="K40" s="136">
        <v>0</v>
      </c>
      <c r="L40" s="136">
        <v>0</v>
      </c>
      <c r="M40" s="136">
        <v>0</v>
      </c>
      <c r="N40" s="136">
        <v>0</v>
      </c>
      <c r="O40" s="136">
        <v>1374.5942999900003</v>
      </c>
      <c r="P40" s="136">
        <v>1374.5942999899999</v>
      </c>
      <c r="Q40" s="136">
        <v>379.99876290999998</v>
      </c>
      <c r="R40" s="136">
        <v>379.99876290999998</v>
      </c>
      <c r="S40" s="136">
        <v>7</v>
      </c>
      <c r="T40" s="136">
        <v>7</v>
      </c>
      <c r="U40" s="136">
        <v>1</v>
      </c>
      <c r="V40" s="136">
        <v>1</v>
      </c>
      <c r="W40" s="98"/>
      <c r="X40" s="99"/>
      <c r="Y40" s="99"/>
      <c r="Z40" s="98"/>
    </row>
    <row r="41" spans="1:26" ht="18" customHeight="1">
      <c r="A41" s="177"/>
      <c r="B41" s="54" t="s">
        <v>31</v>
      </c>
      <c r="C41" s="56" t="s">
        <v>58</v>
      </c>
      <c r="D41" s="60">
        <v>24</v>
      </c>
      <c r="E41" s="136">
        <v>11308.616990670002</v>
      </c>
      <c r="F41" s="136">
        <v>487.90645905999997</v>
      </c>
      <c r="G41" s="136">
        <v>487.90645905999997</v>
      </c>
      <c r="H41" s="136">
        <v>134.04424810999998</v>
      </c>
      <c r="I41" s="136">
        <v>134.04424810999998</v>
      </c>
      <c r="J41" s="133"/>
      <c r="K41" s="136">
        <v>0</v>
      </c>
      <c r="L41" s="136">
        <v>0</v>
      </c>
      <c r="M41" s="136">
        <v>0</v>
      </c>
      <c r="N41" s="136">
        <v>410.79650150999998</v>
      </c>
      <c r="O41" s="136">
        <v>11251.682700110001</v>
      </c>
      <c r="P41" s="136">
        <v>11251.682700110001</v>
      </c>
      <c r="Q41" s="136">
        <v>2978.3656442900005</v>
      </c>
      <c r="R41" s="136">
        <v>2978.3656442900005</v>
      </c>
      <c r="S41" s="136">
        <v>55</v>
      </c>
      <c r="T41" s="136">
        <v>55</v>
      </c>
      <c r="U41" s="136">
        <v>28</v>
      </c>
      <c r="V41" s="136">
        <v>28</v>
      </c>
      <c r="W41" s="98"/>
      <c r="X41" s="99"/>
      <c r="Y41" s="99"/>
      <c r="Z41" s="98"/>
    </row>
    <row r="42" spans="1:26" ht="18" customHeight="1">
      <c r="A42" s="177"/>
      <c r="B42" s="54" t="s">
        <v>32</v>
      </c>
      <c r="C42" s="56" t="s">
        <v>59</v>
      </c>
      <c r="D42" s="60">
        <v>25</v>
      </c>
      <c r="E42" s="136">
        <v>12128.055619729999</v>
      </c>
      <c r="F42" s="136">
        <v>0</v>
      </c>
      <c r="G42" s="136">
        <v>0</v>
      </c>
      <c r="H42" s="136">
        <v>175.48931231999998</v>
      </c>
      <c r="I42" s="136">
        <v>175.48931231999998</v>
      </c>
      <c r="J42" s="133"/>
      <c r="K42" s="136">
        <v>0</v>
      </c>
      <c r="L42" s="136">
        <v>0</v>
      </c>
      <c r="M42" s="136">
        <v>1.3299999999999998</v>
      </c>
      <c r="N42" s="136">
        <v>0</v>
      </c>
      <c r="O42" s="136">
        <v>11953.896307409999</v>
      </c>
      <c r="P42" s="136">
        <v>11953.896307409999</v>
      </c>
      <c r="Q42" s="136">
        <v>8108.8305311000004</v>
      </c>
      <c r="R42" s="136">
        <v>8108.8305311000004</v>
      </c>
      <c r="S42" s="136">
        <v>24</v>
      </c>
      <c r="T42" s="136">
        <v>24</v>
      </c>
      <c r="U42" s="136">
        <v>12</v>
      </c>
      <c r="V42" s="136">
        <v>12</v>
      </c>
      <c r="W42" s="98"/>
      <c r="X42" s="99"/>
      <c r="Y42" s="99"/>
      <c r="Z42" s="98"/>
    </row>
    <row r="43" spans="1:26" ht="18" customHeight="1">
      <c r="A43" s="177"/>
      <c r="B43" s="54">
        <v>2</v>
      </c>
      <c r="C43" s="55" t="s">
        <v>2177</v>
      </c>
      <c r="D43" s="60">
        <v>26</v>
      </c>
      <c r="E43" s="136">
        <v>1443.8117012600001</v>
      </c>
      <c r="F43" s="136">
        <v>0</v>
      </c>
      <c r="G43" s="136">
        <v>0</v>
      </c>
      <c r="H43" s="136">
        <v>10.0626245</v>
      </c>
      <c r="I43" s="136">
        <v>10.0626245</v>
      </c>
      <c r="J43" s="134">
        <v>0</v>
      </c>
      <c r="K43" s="136">
        <v>0</v>
      </c>
      <c r="L43" s="136">
        <v>0</v>
      </c>
      <c r="M43" s="136">
        <v>537.84526312000003</v>
      </c>
      <c r="N43" s="136">
        <v>0</v>
      </c>
      <c r="O43" s="136">
        <v>1971.59433988</v>
      </c>
      <c r="P43" s="136">
        <v>1971.59433988</v>
      </c>
      <c r="Q43" s="136">
        <v>659.79762920999997</v>
      </c>
      <c r="R43" s="136">
        <v>659.79762920999997</v>
      </c>
      <c r="S43" s="136">
        <v>14</v>
      </c>
      <c r="T43" s="136">
        <v>14</v>
      </c>
      <c r="U43" s="136">
        <v>5</v>
      </c>
      <c r="V43" s="136">
        <v>5</v>
      </c>
      <c r="W43" s="98"/>
      <c r="X43" s="99"/>
      <c r="Y43" s="99"/>
      <c r="Z43" s="98"/>
    </row>
    <row r="44" spans="1:26" ht="18" customHeight="1">
      <c r="A44" s="177"/>
      <c r="B44" s="54">
        <v>3</v>
      </c>
      <c r="C44" s="55" t="s">
        <v>1792</v>
      </c>
      <c r="D44" s="60">
        <v>27</v>
      </c>
      <c r="E44" s="136">
        <v>337.90964453999993</v>
      </c>
      <c r="F44" s="136">
        <v>0</v>
      </c>
      <c r="G44" s="136">
        <v>0</v>
      </c>
      <c r="H44" s="136">
        <v>2.3327759700000001</v>
      </c>
      <c r="I44" s="136">
        <v>2.3327759700000001</v>
      </c>
      <c r="J44" s="134">
        <v>0</v>
      </c>
      <c r="K44" s="136">
        <v>0</v>
      </c>
      <c r="L44" s="136">
        <v>0</v>
      </c>
      <c r="M44" s="136">
        <v>0</v>
      </c>
      <c r="N44" s="136">
        <v>0</v>
      </c>
      <c r="O44" s="136">
        <v>335.57686856999993</v>
      </c>
      <c r="P44" s="136">
        <v>335.57686856999999</v>
      </c>
      <c r="Q44" s="136">
        <v>0</v>
      </c>
      <c r="R44" s="136">
        <v>0</v>
      </c>
      <c r="S44" s="136">
        <v>2</v>
      </c>
      <c r="T44" s="136">
        <v>2</v>
      </c>
      <c r="U44" s="136">
        <v>0</v>
      </c>
      <c r="V44" s="136">
        <v>0</v>
      </c>
      <c r="W44" s="98"/>
      <c r="X44" s="99"/>
      <c r="Y44" s="99"/>
      <c r="Z44" s="98"/>
    </row>
    <row r="45" spans="1:26" ht="18" customHeight="1">
      <c r="A45" s="177"/>
      <c r="B45" s="54">
        <v>4</v>
      </c>
      <c r="C45" s="55" t="s">
        <v>1793</v>
      </c>
      <c r="D45" s="60">
        <v>28</v>
      </c>
      <c r="E45" s="136">
        <v>1622.6094968100001</v>
      </c>
      <c r="F45" s="136">
        <v>0</v>
      </c>
      <c r="G45" s="136">
        <v>0</v>
      </c>
      <c r="H45" s="136">
        <v>173.55201471999999</v>
      </c>
      <c r="I45" s="136">
        <v>173.55201471999999</v>
      </c>
      <c r="J45" s="134">
        <v>0</v>
      </c>
      <c r="K45" s="136">
        <v>0</v>
      </c>
      <c r="L45" s="136">
        <v>0</v>
      </c>
      <c r="M45" s="136">
        <v>0</v>
      </c>
      <c r="N45" s="136">
        <v>0</v>
      </c>
      <c r="O45" s="136">
        <v>1449.0574820900001</v>
      </c>
      <c r="P45" s="136">
        <v>1449.0574820900001</v>
      </c>
      <c r="Q45" s="136">
        <v>1449.0574820900001</v>
      </c>
      <c r="R45" s="136">
        <v>1449.0574820900001</v>
      </c>
      <c r="S45" s="136">
        <v>3</v>
      </c>
      <c r="T45" s="136">
        <v>3</v>
      </c>
      <c r="U45" s="136">
        <v>3</v>
      </c>
      <c r="V45" s="136">
        <v>3</v>
      </c>
      <c r="W45" s="98"/>
      <c r="X45" s="99"/>
      <c r="Y45" s="99"/>
      <c r="Z45" s="98"/>
    </row>
    <row r="46" spans="1:26" ht="18" customHeight="1">
      <c r="A46" s="177"/>
      <c r="B46" s="54">
        <v>5</v>
      </c>
      <c r="C46" s="55" t="s">
        <v>60</v>
      </c>
      <c r="D46" s="60">
        <v>29</v>
      </c>
      <c r="E46" s="136">
        <v>2922.3654070500002</v>
      </c>
      <c r="F46" s="136">
        <v>0</v>
      </c>
      <c r="G46" s="136">
        <v>0</v>
      </c>
      <c r="H46" s="136">
        <v>82</v>
      </c>
      <c r="I46" s="136">
        <v>82</v>
      </c>
      <c r="J46" s="134">
        <v>0</v>
      </c>
      <c r="K46" s="136">
        <v>0</v>
      </c>
      <c r="L46" s="136">
        <v>0</v>
      </c>
      <c r="M46" s="136">
        <v>0</v>
      </c>
      <c r="N46" s="136">
        <v>0</v>
      </c>
      <c r="O46" s="136">
        <v>2840.3654070500002</v>
      </c>
      <c r="P46" s="136">
        <v>2840.3654070500002</v>
      </c>
      <c r="Q46" s="136">
        <v>2155.2801333400002</v>
      </c>
      <c r="R46" s="136">
        <v>2155.2801333400002</v>
      </c>
      <c r="S46" s="136">
        <v>10</v>
      </c>
      <c r="T46" s="136">
        <v>10</v>
      </c>
      <c r="U46" s="136">
        <v>7</v>
      </c>
      <c r="V46" s="136">
        <v>7</v>
      </c>
      <c r="W46" s="98"/>
      <c r="X46" s="99"/>
      <c r="Y46" s="99"/>
      <c r="Z46" s="98"/>
    </row>
    <row r="47" spans="1:26" ht="18" customHeight="1">
      <c r="A47" s="177"/>
      <c r="B47" s="54">
        <v>6</v>
      </c>
      <c r="C47" s="55" t="s">
        <v>64</v>
      </c>
      <c r="D47" s="60">
        <v>30</v>
      </c>
      <c r="E47" s="136">
        <v>3762.8293648045496</v>
      </c>
      <c r="F47" s="136">
        <v>0</v>
      </c>
      <c r="G47" s="136">
        <v>0</v>
      </c>
      <c r="H47" s="136">
        <v>0</v>
      </c>
      <c r="I47" s="136">
        <v>0</v>
      </c>
      <c r="J47" s="134">
        <v>0</v>
      </c>
      <c r="K47" s="136">
        <v>0</v>
      </c>
      <c r="L47" s="136">
        <v>0</v>
      </c>
      <c r="M47" s="136">
        <v>11.944948765050011</v>
      </c>
      <c r="N47" s="136">
        <v>145.58861489825028</v>
      </c>
      <c r="O47" s="136">
        <v>3629.1856986713492</v>
      </c>
      <c r="P47" s="135"/>
      <c r="Q47" s="135"/>
      <c r="R47" s="135"/>
      <c r="S47" s="135"/>
      <c r="T47" s="135"/>
      <c r="U47" s="135"/>
      <c r="V47" s="135"/>
      <c r="W47" s="98"/>
      <c r="X47" s="99"/>
      <c r="Y47" s="99"/>
      <c r="Z47" s="98"/>
    </row>
    <row r="48" spans="1:26" s="85" customFormat="1" ht="28.5" customHeight="1">
      <c r="A48" s="177" t="s">
        <v>1</v>
      </c>
      <c r="B48" s="52"/>
      <c r="C48" s="57" t="s">
        <v>1794</v>
      </c>
      <c r="D48" s="60">
        <v>31</v>
      </c>
      <c r="E48" s="130">
        <v>172790.54312650888</v>
      </c>
      <c r="F48" s="130">
        <v>4528.90776241</v>
      </c>
      <c r="G48" s="130">
        <v>4528.90776241</v>
      </c>
      <c r="H48" s="130">
        <v>2674.9843987800004</v>
      </c>
      <c r="I48" s="130">
        <v>2674.9843987800004</v>
      </c>
      <c r="J48" s="131"/>
      <c r="K48" s="130">
        <v>0.74000574920014106</v>
      </c>
      <c r="L48" s="130">
        <v>0</v>
      </c>
      <c r="M48" s="130">
        <v>1629.7334431400009</v>
      </c>
      <c r="N48" s="130">
        <v>1766.1334431399987</v>
      </c>
      <c r="O48" s="130">
        <v>174508.8064958881</v>
      </c>
      <c r="P48" s="130">
        <v>172805.55794055</v>
      </c>
      <c r="Q48" s="130">
        <v>65242.814195029998</v>
      </c>
      <c r="R48" s="130">
        <v>65242.814195029998</v>
      </c>
      <c r="S48" s="130">
        <v>399</v>
      </c>
      <c r="T48" s="130">
        <v>398</v>
      </c>
      <c r="U48" s="130">
        <v>128</v>
      </c>
      <c r="V48" s="130">
        <v>128</v>
      </c>
      <c r="W48" s="110">
        <v>21.70845130080032</v>
      </c>
      <c r="X48" s="110">
        <v>8.8991327997859866</v>
      </c>
      <c r="Y48" s="110">
        <v>8.8991327997859866</v>
      </c>
      <c r="Z48" s="110">
        <v>0</v>
      </c>
    </row>
    <row r="49" spans="1:27" ht="18" customHeight="1">
      <c r="A49" s="177"/>
      <c r="B49" s="54">
        <v>1</v>
      </c>
      <c r="C49" s="55" t="s">
        <v>2176</v>
      </c>
      <c r="D49" s="60">
        <v>32</v>
      </c>
      <c r="E49" s="130">
        <v>97888.039178628882</v>
      </c>
      <c r="F49" s="130">
        <v>4528.90776241</v>
      </c>
      <c r="G49" s="130">
        <v>4528.90776241</v>
      </c>
      <c r="H49" s="130">
        <v>2329.6410551600002</v>
      </c>
      <c r="I49" s="130">
        <v>2329.6410551600002</v>
      </c>
      <c r="J49" s="131"/>
      <c r="K49" s="130">
        <v>0.74000574920014106</v>
      </c>
      <c r="L49" s="130">
        <v>0</v>
      </c>
      <c r="M49" s="130">
        <v>1355.9837290200003</v>
      </c>
      <c r="N49" s="130">
        <v>390.63644890999922</v>
      </c>
      <c r="O49" s="130">
        <v>101053.39317173809</v>
      </c>
      <c r="P49" s="130">
        <v>99350.144616399994</v>
      </c>
      <c r="Q49" s="130">
        <v>28787.257950249998</v>
      </c>
      <c r="R49" s="130">
        <v>28787.257950249998</v>
      </c>
      <c r="S49" s="130">
        <v>306</v>
      </c>
      <c r="T49" s="130">
        <v>305</v>
      </c>
      <c r="U49" s="130">
        <v>94</v>
      </c>
      <c r="V49" s="130">
        <v>94</v>
      </c>
      <c r="W49" s="98"/>
      <c r="X49" s="99"/>
      <c r="Y49" s="99"/>
      <c r="Z49" s="98"/>
    </row>
    <row r="50" spans="1:27" ht="18" customHeight="1">
      <c r="A50" s="177"/>
      <c r="B50" s="54" t="s">
        <v>30</v>
      </c>
      <c r="C50" s="56" t="s">
        <v>57</v>
      </c>
      <c r="D50" s="60">
        <v>33</v>
      </c>
      <c r="E50" s="136">
        <v>21484.041761790002</v>
      </c>
      <c r="F50" s="136">
        <v>2788.2077624100002</v>
      </c>
      <c r="G50" s="136">
        <v>2788.2077624100002</v>
      </c>
      <c r="H50" s="136">
        <v>585.88413936999996</v>
      </c>
      <c r="I50" s="136">
        <v>585.88413936999996</v>
      </c>
      <c r="J50" s="133"/>
      <c r="K50" s="136">
        <v>0</v>
      </c>
      <c r="L50" s="136">
        <v>0</v>
      </c>
      <c r="M50" s="136">
        <v>0</v>
      </c>
      <c r="N50" s="136">
        <v>0</v>
      </c>
      <c r="O50" s="136">
        <v>23686.365384830002</v>
      </c>
      <c r="P50" s="136">
        <v>23686.365384830002</v>
      </c>
      <c r="Q50" s="136">
        <v>10984.7222059</v>
      </c>
      <c r="R50" s="136">
        <v>10984.7222059</v>
      </c>
      <c r="S50" s="136">
        <v>118</v>
      </c>
      <c r="T50" s="136">
        <v>118</v>
      </c>
      <c r="U50" s="136">
        <v>25</v>
      </c>
      <c r="V50" s="136">
        <v>25</v>
      </c>
      <c r="W50" s="98"/>
      <c r="X50" s="99"/>
      <c r="Y50" s="99"/>
      <c r="Z50" s="98"/>
    </row>
    <row r="51" spans="1:27" ht="18" customHeight="1">
      <c r="A51" s="177"/>
      <c r="B51" s="54" t="s">
        <v>31</v>
      </c>
      <c r="C51" s="56" t="s">
        <v>58</v>
      </c>
      <c r="D51" s="60">
        <v>34</v>
      </c>
      <c r="E51" s="136">
        <v>52591.785728508898</v>
      </c>
      <c r="F51" s="136">
        <v>1740.7</v>
      </c>
      <c r="G51" s="136">
        <v>1740.7</v>
      </c>
      <c r="H51" s="136">
        <v>976.58231289999992</v>
      </c>
      <c r="I51" s="136">
        <v>976.58231289999992</v>
      </c>
      <c r="J51" s="133"/>
      <c r="K51" s="136">
        <v>0.74000574920014106</v>
      </c>
      <c r="L51" s="136">
        <v>0</v>
      </c>
      <c r="M51" s="136">
        <v>695.98372902000028</v>
      </c>
      <c r="N51" s="136">
        <v>390.63644890999922</v>
      </c>
      <c r="O51" s="136">
        <v>53661.990701468094</v>
      </c>
      <c r="P51" s="136">
        <v>51958.742146129996</v>
      </c>
      <c r="Q51" s="136">
        <v>2798.3277685200001</v>
      </c>
      <c r="R51" s="136">
        <v>2798.3277685200001</v>
      </c>
      <c r="S51" s="136">
        <v>142</v>
      </c>
      <c r="T51" s="136">
        <v>141</v>
      </c>
      <c r="U51" s="136">
        <v>31</v>
      </c>
      <c r="V51" s="136">
        <v>31</v>
      </c>
      <c r="W51" s="98"/>
      <c r="X51" s="99"/>
      <c r="Y51" s="99"/>
      <c r="Z51" s="98"/>
    </row>
    <row r="52" spans="1:27" ht="18" customHeight="1">
      <c r="A52" s="177"/>
      <c r="B52" s="54" t="s">
        <v>32</v>
      </c>
      <c r="C52" s="56" t="s">
        <v>59</v>
      </c>
      <c r="D52" s="60">
        <v>35</v>
      </c>
      <c r="E52" s="136">
        <v>23812.211688329997</v>
      </c>
      <c r="F52" s="136">
        <v>0</v>
      </c>
      <c r="G52" s="136">
        <v>0</v>
      </c>
      <c r="H52" s="136">
        <v>767.17460288999996</v>
      </c>
      <c r="I52" s="136">
        <v>767.17460288999996</v>
      </c>
      <c r="J52" s="133"/>
      <c r="K52" s="136">
        <v>0</v>
      </c>
      <c r="L52" s="136">
        <v>0</v>
      </c>
      <c r="M52" s="136">
        <v>660.00000000000011</v>
      </c>
      <c r="N52" s="136">
        <v>0</v>
      </c>
      <c r="O52" s="136">
        <v>23705.037085439995</v>
      </c>
      <c r="P52" s="136">
        <v>23705.037085439999</v>
      </c>
      <c r="Q52" s="136">
        <v>15004.207975829999</v>
      </c>
      <c r="R52" s="136">
        <v>15004.207975829999</v>
      </c>
      <c r="S52" s="136">
        <v>46</v>
      </c>
      <c r="T52" s="136">
        <v>46</v>
      </c>
      <c r="U52" s="136">
        <v>38</v>
      </c>
      <c r="V52" s="136">
        <v>38</v>
      </c>
      <c r="W52" s="98"/>
      <c r="X52" s="99"/>
      <c r="Y52" s="99"/>
      <c r="Z52" s="98"/>
    </row>
    <row r="53" spans="1:27" ht="18" customHeight="1">
      <c r="A53" s="177"/>
      <c r="B53" s="54">
        <v>2</v>
      </c>
      <c r="C53" s="55" t="s">
        <v>2177</v>
      </c>
      <c r="D53" s="60">
        <v>36</v>
      </c>
      <c r="E53" s="136">
        <v>7395.0502835900006</v>
      </c>
      <c r="F53" s="136">
        <v>0</v>
      </c>
      <c r="G53" s="136">
        <v>0</v>
      </c>
      <c r="H53" s="136">
        <v>9.7530000000000001</v>
      </c>
      <c r="I53" s="136">
        <v>9.7530000000000001</v>
      </c>
      <c r="J53" s="134">
        <v>0</v>
      </c>
      <c r="K53" s="136">
        <v>0</v>
      </c>
      <c r="L53" s="136">
        <v>0</v>
      </c>
      <c r="M53" s="136">
        <v>254.23644890999995</v>
      </c>
      <c r="N53" s="136">
        <v>392</v>
      </c>
      <c r="O53" s="136">
        <v>7247.533732500001</v>
      </c>
      <c r="P53" s="136">
        <v>7247.5337325</v>
      </c>
      <c r="Q53" s="136">
        <v>841.65599146</v>
      </c>
      <c r="R53" s="136">
        <v>841.65599146</v>
      </c>
      <c r="S53" s="136">
        <v>11</v>
      </c>
      <c r="T53" s="136">
        <v>11</v>
      </c>
      <c r="U53" s="136">
        <v>4</v>
      </c>
      <c r="V53" s="136">
        <v>4</v>
      </c>
      <c r="W53" s="98"/>
      <c r="X53" s="99"/>
      <c r="Y53" s="99"/>
      <c r="Z53" s="98"/>
    </row>
    <row r="54" spans="1:27" ht="18" customHeight="1">
      <c r="A54" s="177"/>
      <c r="B54" s="54">
        <v>3</v>
      </c>
      <c r="C54" s="55" t="s">
        <v>1792</v>
      </c>
      <c r="D54" s="60">
        <v>37</v>
      </c>
      <c r="E54" s="136">
        <v>3697.9402821399999</v>
      </c>
      <c r="F54" s="136">
        <v>0</v>
      </c>
      <c r="G54" s="136">
        <v>0</v>
      </c>
      <c r="H54" s="136">
        <v>0</v>
      </c>
      <c r="I54" s="136">
        <v>0</v>
      </c>
      <c r="J54" s="134">
        <v>0</v>
      </c>
      <c r="K54" s="136">
        <v>0</v>
      </c>
      <c r="L54" s="136">
        <v>0</v>
      </c>
      <c r="M54" s="136">
        <v>0</v>
      </c>
      <c r="N54" s="136">
        <v>684.56773023999961</v>
      </c>
      <c r="O54" s="136">
        <v>3013.3725519000004</v>
      </c>
      <c r="P54" s="136">
        <v>3013.3725519</v>
      </c>
      <c r="Q54" s="136">
        <v>1829.0033832700001</v>
      </c>
      <c r="R54" s="136">
        <v>1829.0033832700001</v>
      </c>
      <c r="S54" s="136">
        <v>8</v>
      </c>
      <c r="T54" s="136">
        <v>8</v>
      </c>
      <c r="U54" s="136">
        <v>4</v>
      </c>
      <c r="V54" s="136">
        <v>4</v>
      </c>
      <c r="W54" s="98"/>
      <c r="X54" s="99"/>
      <c r="Y54" s="99"/>
      <c r="Z54" s="98"/>
    </row>
    <row r="55" spans="1:27" ht="18" customHeight="1">
      <c r="A55" s="177"/>
      <c r="B55" s="54">
        <v>4</v>
      </c>
      <c r="C55" s="55" t="s">
        <v>1793</v>
      </c>
      <c r="D55" s="60">
        <v>38</v>
      </c>
      <c r="E55" s="136">
        <v>1032.8138522300001</v>
      </c>
      <c r="F55" s="136">
        <v>0</v>
      </c>
      <c r="G55" s="136">
        <v>0</v>
      </c>
      <c r="H55" s="136">
        <v>0.18239999999999998</v>
      </c>
      <c r="I55" s="136">
        <v>0.18239999999999998</v>
      </c>
      <c r="J55" s="134">
        <v>0</v>
      </c>
      <c r="K55" s="136">
        <v>0</v>
      </c>
      <c r="L55" s="136">
        <v>0</v>
      </c>
      <c r="M55" s="136">
        <v>19.51326521</v>
      </c>
      <c r="N55" s="136">
        <v>298.92926399000004</v>
      </c>
      <c r="O55" s="136">
        <v>753.21545345000027</v>
      </c>
      <c r="P55" s="136">
        <v>753.21545345000004</v>
      </c>
      <c r="Q55" s="136">
        <v>238.82443824999999</v>
      </c>
      <c r="R55" s="136">
        <v>238.82443824999999</v>
      </c>
      <c r="S55" s="136">
        <v>5</v>
      </c>
      <c r="T55" s="136">
        <v>5</v>
      </c>
      <c r="U55" s="136">
        <v>1</v>
      </c>
      <c r="V55" s="136">
        <v>1</v>
      </c>
      <c r="W55" s="98"/>
      <c r="X55" s="99"/>
      <c r="Y55" s="99"/>
      <c r="Z55" s="98"/>
    </row>
    <row r="56" spans="1:27" ht="18" customHeight="1">
      <c r="A56" s="177"/>
      <c r="B56" s="54">
        <v>5</v>
      </c>
      <c r="C56" s="55" t="s">
        <v>60</v>
      </c>
      <c r="D56" s="60">
        <v>39</v>
      </c>
      <c r="E56" s="136">
        <v>62776.699529919999</v>
      </c>
      <c r="F56" s="136">
        <v>0</v>
      </c>
      <c r="G56" s="136">
        <v>0</v>
      </c>
      <c r="H56" s="136">
        <v>335.40794361999997</v>
      </c>
      <c r="I56" s="136">
        <v>335.40794361999997</v>
      </c>
      <c r="J56" s="134">
        <v>0</v>
      </c>
      <c r="K56" s="136">
        <v>0</v>
      </c>
      <c r="L56" s="136">
        <v>0</v>
      </c>
      <c r="M56" s="136">
        <v>5.6843418860808015E-13</v>
      </c>
      <c r="N56" s="136">
        <v>0</v>
      </c>
      <c r="O56" s="136">
        <v>62441.291586300002</v>
      </c>
      <c r="P56" s="136">
        <v>62441.291586300002</v>
      </c>
      <c r="Q56" s="136">
        <v>33546.072431799999</v>
      </c>
      <c r="R56" s="136">
        <v>33546.072431799999</v>
      </c>
      <c r="S56" s="136">
        <v>69</v>
      </c>
      <c r="T56" s="136">
        <v>69</v>
      </c>
      <c r="U56" s="136">
        <v>25</v>
      </c>
      <c r="V56" s="136">
        <v>25</v>
      </c>
      <c r="W56" s="98"/>
      <c r="X56" s="99"/>
      <c r="Y56" s="99"/>
      <c r="Z56" s="98"/>
    </row>
    <row r="57" spans="1:27" ht="18" customHeight="1">
      <c r="A57" s="177"/>
      <c r="B57" s="54">
        <v>6</v>
      </c>
      <c r="C57" s="55" t="s">
        <v>64</v>
      </c>
      <c r="D57" s="60">
        <v>40</v>
      </c>
      <c r="E57" s="136">
        <v>63477.057709782137</v>
      </c>
      <c r="F57" s="136">
        <v>0</v>
      </c>
      <c r="G57" s="136">
        <v>0</v>
      </c>
      <c r="H57" s="136">
        <v>0</v>
      </c>
      <c r="I57" s="136">
        <v>0</v>
      </c>
      <c r="J57" s="134">
        <v>0</v>
      </c>
      <c r="K57" s="136">
        <v>3.7000287460007045E-3</v>
      </c>
      <c r="L57" s="136">
        <v>0</v>
      </c>
      <c r="M57" s="136">
        <v>28.383410603469937</v>
      </c>
      <c r="N57" s="136">
        <v>672.44928295325599</v>
      </c>
      <c r="O57" s="136">
        <v>62832.995537461102</v>
      </c>
      <c r="P57" s="135"/>
      <c r="Q57" s="135"/>
      <c r="R57" s="135"/>
      <c r="S57" s="135"/>
      <c r="T57" s="135"/>
      <c r="U57" s="135"/>
      <c r="V57" s="135"/>
      <c r="W57" s="98"/>
      <c r="X57" s="99"/>
      <c r="Y57" s="99"/>
      <c r="Z57" s="98"/>
    </row>
    <row r="58" spans="1:27" s="85" customFormat="1" ht="28.5" customHeight="1">
      <c r="A58" s="176" t="s">
        <v>6</v>
      </c>
      <c r="B58" s="52"/>
      <c r="C58" s="53" t="s">
        <v>45</v>
      </c>
      <c r="D58" s="60">
        <v>41</v>
      </c>
      <c r="E58" s="130">
        <v>1293803.8235145146</v>
      </c>
      <c r="F58" s="130">
        <v>84497.839000000007</v>
      </c>
      <c r="G58" s="130">
        <v>71939.931000000011</v>
      </c>
      <c r="H58" s="130">
        <v>80849.484907482096</v>
      </c>
      <c r="I58" s="130">
        <v>64512.170119279996</v>
      </c>
      <c r="J58" s="131"/>
      <c r="K58" s="130">
        <v>318.81166441178812</v>
      </c>
      <c r="L58" s="130">
        <v>187.28843003159986</v>
      </c>
      <c r="M58" s="130">
        <v>103545.24058631</v>
      </c>
      <c r="N58" s="130">
        <v>97647.758188709995</v>
      </c>
      <c r="O58" s="130">
        <v>1303481.1832390125</v>
      </c>
      <c r="P58" s="130">
        <v>902286.15257492999</v>
      </c>
      <c r="Q58" s="130">
        <v>34032.815216799201</v>
      </c>
      <c r="R58" s="130">
        <v>26339.698153009998</v>
      </c>
      <c r="S58" s="130">
        <v>315</v>
      </c>
      <c r="T58" s="130">
        <v>274</v>
      </c>
      <c r="U58" s="130">
        <v>19</v>
      </c>
      <c r="V58" s="130">
        <v>11</v>
      </c>
      <c r="W58" s="110">
        <v>22.753480115615805</v>
      </c>
      <c r="X58" s="110">
        <v>13.021166952318964</v>
      </c>
      <c r="Y58" s="110">
        <v>13.626375600944307</v>
      </c>
      <c r="Z58" s="110">
        <v>10.500000000000002</v>
      </c>
      <c r="AA58" s="138">
        <f>O58-E58</f>
        <v>9677.3597244978882</v>
      </c>
    </row>
    <row r="59" spans="1:27" ht="19.5" customHeight="1">
      <c r="A59" s="176"/>
      <c r="B59" s="54">
        <v>1</v>
      </c>
      <c r="C59" s="55" t="s">
        <v>2176</v>
      </c>
      <c r="D59" s="60">
        <v>42</v>
      </c>
      <c r="E59" s="130">
        <v>719859.5253841551</v>
      </c>
      <c r="F59" s="130">
        <v>84497.839000000007</v>
      </c>
      <c r="G59" s="130">
        <v>71939.931000000011</v>
      </c>
      <c r="H59" s="130">
        <v>73424.172711032094</v>
      </c>
      <c r="I59" s="130">
        <v>57401.447654030002</v>
      </c>
      <c r="J59" s="131"/>
      <c r="K59" s="130">
        <v>268.98022573078811</v>
      </c>
      <c r="L59" s="130">
        <v>160.93984621939987</v>
      </c>
      <c r="M59" s="130">
        <v>8128.8425810783092</v>
      </c>
      <c r="N59" s="130">
        <v>88281.758970859999</v>
      </c>
      <c r="O59" s="130">
        <v>650888.31566285249</v>
      </c>
      <c r="P59" s="130">
        <v>346758.98662232998</v>
      </c>
      <c r="Q59" s="130">
        <v>32881.563413439202</v>
      </c>
      <c r="R59" s="130">
        <v>26339.698153009998</v>
      </c>
      <c r="S59" s="130">
        <v>219</v>
      </c>
      <c r="T59" s="130">
        <v>191</v>
      </c>
      <c r="U59" s="130">
        <v>14</v>
      </c>
      <c r="V59" s="130">
        <v>11</v>
      </c>
      <c r="W59" s="98"/>
      <c r="X59" s="99"/>
      <c r="Y59" s="99"/>
      <c r="Z59" s="98"/>
    </row>
    <row r="60" spans="1:27" ht="19.5" customHeight="1">
      <c r="A60" s="176"/>
      <c r="B60" s="54" t="s">
        <v>30</v>
      </c>
      <c r="C60" s="56" t="s">
        <v>57</v>
      </c>
      <c r="D60" s="60">
        <v>43</v>
      </c>
      <c r="E60" s="136">
        <v>150830.77819948999</v>
      </c>
      <c r="F60" s="136">
        <v>13545.029999999999</v>
      </c>
      <c r="G60" s="136">
        <v>13545.029999999999</v>
      </c>
      <c r="H60" s="136">
        <v>37343.89490775</v>
      </c>
      <c r="I60" s="136">
        <v>29283.305297640003</v>
      </c>
      <c r="J60" s="133"/>
      <c r="K60" s="136">
        <v>55.802161120001401</v>
      </c>
      <c r="L60" s="136">
        <v>20.938104400000167</v>
      </c>
      <c r="M60" s="136">
        <v>1954.1208306999979</v>
      </c>
      <c r="N60" s="136">
        <v>5406.0589708599982</v>
      </c>
      <c r="O60" s="136">
        <v>123614.83920829996</v>
      </c>
      <c r="P60" s="136">
        <v>93206.334084300004</v>
      </c>
      <c r="Q60" s="136">
        <v>15933.333333340001</v>
      </c>
      <c r="R60" s="136">
        <v>15933.333333340001</v>
      </c>
      <c r="S60" s="136">
        <v>59</v>
      </c>
      <c r="T60" s="136">
        <v>52</v>
      </c>
      <c r="U60" s="136">
        <v>4</v>
      </c>
      <c r="V60" s="136">
        <v>4</v>
      </c>
      <c r="W60" s="98"/>
      <c r="X60" s="99"/>
      <c r="Y60" s="99"/>
      <c r="Z60" s="98"/>
    </row>
    <row r="61" spans="1:27" ht="19.5" customHeight="1">
      <c r="A61" s="176"/>
      <c r="B61" s="54" t="s">
        <v>31</v>
      </c>
      <c r="C61" s="56" t="s">
        <v>58</v>
      </c>
      <c r="D61" s="60">
        <v>44</v>
      </c>
      <c r="E61" s="136">
        <v>551803.33118029509</v>
      </c>
      <c r="F61" s="136">
        <v>70552.808999999994</v>
      </c>
      <c r="G61" s="136">
        <v>57994.900999999998</v>
      </c>
      <c r="H61" s="136">
        <v>33002.934956752099</v>
      </c>
      <c r="I61" s="136">
        <v>25040.79950986</v>
      </c>
      <c r="J61" s="133"/>
      <c r="K61" s="136">
        <v>210.81090461078668</v>
      </c>
      <c r="L61" s="136">
        <v>140.00174181939971</v>
      </c>
      <c r="M61" s="136">
        <v>3774.7217503883121</v>
      </c>
      <c r="N61" s="136">
        <v>82875.7</v>
      </c>
      <c r="O61" s="136">
        <v>510323.03613672254</v>
      </c>
      <c r="P61" s="136">
        <v>242050.63185020001</v>
      </c>
      <c r="Q61" s="136">
        <v>16200.799199119199</v>
      </c>
      <c r="R61" s="136">
        <v>9658.9339386899992</v>
      </c>
      <c r="S61" s="136">
        <v>143</v>
      </c>
      <c r="T61" s="136">
        <v>123</v>
      </c>
      <c r="U61" s="136">
        <v>9</v>
      </c>
      <c r="V61" s="136">
        <v>6</v>
      </c>
      <c r="W61" s="98"/>
      <c r="X61" s="99"/>
      <c r="Y61" s="99"/>
      <c r="Z61" s="98"/>
    </row>
    <row r="62" spans="1:27" ht="19.5" customHeight="1">
      <c r="A62" s="176"/>
      <c r="B62" s="54" t="s">
        <v>32</v>
      </c>
      <c r="C62" s="56" t="s">
        <v>59</v>
      </c>
      <c r="D62" s="60">
        <v>45</v>
      </c>
      <c r="E62" s="136">
        <v>17225.416004369999</v>
      </c>
      <c r="F62" s="136">
        <v>400</v>
      </c>
      <c r="G62" s="136">
        <v>400</v>
      </c>
      <c r="H62" s="136">
        <v>3077.3428465299994</v>
      </c>
      <c r="I62" s="136">
        <v>3077.3428465299994</v>
      </c>
      <c r="J62" s="133"/>
      <c r="K62" s="136">
        <v>2.3671600000000002</v>
      </c>
      <c r="L62" s="136">
        <v>0</v>
      </c>
      <c r="M62" s="136">
        <v>2399.9999999899997</v>
      </c>
      <c r="N62" s="136">
        <v>7.815970093361102E-14</v>
      </c>
      <c r="O62" s="136">
        <v>16950.440317830002</v>
      </c>
      <c r="P62" s="136">
        <v>11502.020687830001</v>
      </c>
      <c r="Q62" s="136">
        <v>747.43088097999998</v>
      </c>
      <c r="R62" s="136">
        <v>747.43088097999998</v>
      </c>
      <c r="S62" s="136">
        <v>17</v>
      </c>
      <c r="T62" s="136">
        <v>16</v>
      </c>
      <c r="U62" s="136">
        <v>1</v>
      </c>
      <c r="V62" s="136">
        <v>1</v>
      </c>
      <c r="W62" s="98"/>
      <c r="X62" s="99"/>
      <c r="Y62" s="99"/>
      <c r="Z62" s="98"/>
    </row>
    <row r="63" spans="1:27" ht="19.5" customHeight="1">
      <c r="A63" s="176"/>
      <c r="B63" s="54">
        <v>2</v>
      </c>
      <c r="C63" s="55" t="s">
        <v>2177</v>
      </c>
      <c r="D63" s="60">
        <v>46</v>
      </c>
      <c r="E63" s="136">
        <v>163191.11287878948</v>
      </c>
      <c r="F63" s="136">
        <v>0</v>
      </c>
      <c r="G63" s="136">
        <v>0</v>
      </c>
      <c r="H63" s="136">
        <v>1653.35506412</v>
      </c>
      <c r="I63" s="136">
        <v>1338.76533292</v>
      </c>
      <c r="J63" s="134">
        <v>0</v>
      </c>
      <c r="K63" s="136">
        <v>21.079055940999979</v>
      </c>
      <c r="L63" s="136">
        <v>26.34858381219998</v>
      </c>
      <c r="M63" s="136">
        <v>83625.742143551703</v>
      </c>
      <c r="N63" s="136">
        <v>9365.9992178499997</v>
      </c>
      <c r="O63" s="136">
        <v>235792.23121249996</v>
      </c>
      <c r="P63" s="136">
        <v>204901.57000914001</v>
      </c>
      <c r="Q63" s="136">
        <v>1151.2518033599999</v>
      </c>
      <c r="R63" s="136">
        <v>0</v>
      </c>
      <c r="S63" s="136">
        <v>29</v>
      </c>
      <c r="T63" s="136">
        <v>22</v>
      </c>
      <c r="U63" s="136">
        <v>5</v>
      </c>
      <c r="V63" s="136">
        <v>0</v>
      </c>
      <c r="W63" s="98"/>
      <c r="X63" s="99"/>
      <c r="Y63" s="99"/>
      <c r="Z63" s="98"/>
    </row>
    <row r="64" spans="1:27" ht="19.5" customHeight="1">
      <c r="A64" s="176"/>
      <c r="B64" s="54">
        <v>3</v>
      </c>
      <c r="C64" s="55" t="s">
        <v>1792</v>
      </c>
      <c r="D64" s="60">
        <v>47</v>
      </c>
      <c r="E64" s="136">
        <v>89304.448952870007</v>
      </c>
      <c r="F64" s="136">
        <v>0</v>
      </c>
      <c r="G64" s="136">
        <v>0</v>
      </c>
      <c r="H64" s="136">
        <v>4307.9541497399996</v>
      </c>
      <c r="I64" s="136">
        <v>4307.9541497399996</v>
      </c>
      <c r="J64" s="134">
        <v>0</v>
      </c>
      <c r="K64" s="136">
        <v>3.3109051599999999</v>
      </c>
      <c r="L64" s="136">
        <v>0</v>
      </c>
      <c r="M64" s="136">
        <v>2107.7188636099982</v>
      </c>
      <c r="N64" s="136">
        <v>0</v>
      </c>
      <c r="O64" s="136">
        <v>87107.524571900023</v>
      </c>
      <c r="P64" s="136">
        <v>79491.288470520012</v>
      </c>
      <c r="Q64" s="136">
        <v>0</v>
      </c>
      <c r="R64" s="136">
        <v>0</v>
      </c>
      <c r="S64" s="136">
        <v>17</v>
      </c>
      <c r="T64" s="136">
        <v>14</v>
      </c>
      <c r="U64" s="136">
        <v>0</v>
      </c>
      <c r="V64" s="136">
        <v>0</v>
      </c>
      <c r="W64" s="98"/>
      <c r="X64" s="99"/>
      <c r="Y64" s="99"/>
      <c r="Z64" s="98"/>
    </row>
    <row r="65" spans="1:27" ht="19.5" customHeight="1">
      <c r="A65" s="176"/>
      <c r="B65" s="54">
        <v>4</v>
      </c>
      <c r="C65" s="55" t="s">
        <v>1793</v>
      </c>
      <c r="D65" s="60">
        <v>48</v>
      </c>
      <c r="E65" s="136">
        <v>115934.17514383</v>
      </c>
      <c r="F65" s="136">
        <v>0</v>
      </c>
      <c r="G65" s="136">
        <v>0</v>
      </c>
      <c r="H65" s="136">
        <v>5</v>
      </c>
      <c r="I65" s="136">
        <v>5</v>
      </c>
      <c r="J65" s="134">
        <v>0</v>
      </c>
      <c r="K65" s="136">
        <v>2.1225580000000001E-2</v>
      </c>
      <c r="L65" s="136">
        <v>0</v>
      </c>
      <c r="M65" s="136">
        <v>9682.9369980699994</v>
      </c>
      <c r="N65" s="136">
        <v>0</v>
      </c>
      <c r="O65" s="136">
        <v>125612.13336748</v>
      </c>
      <c r="P65" s="136">
        <v>125563.27910966</v>
      </c>
      <c r="Q65" s="136">
        <v>0</v>
      </c>
      <c r="R65" s="136">
        <v>0</v>
      </c>
      <c r="S65" s="136">
        <v>15</v>
      </c>
      <c r="T65" s="136">
        <v>14</v>
      </c>
      <c r="U65" s="136">
        <v>0</v>
      </c>
      <c r="V65" s="136">
        <v>0</v>
      </c>
      <c r="W65" s="98"/>
      <c r="X65" s="99"/>
      <c r="Y65" s="99"/>
      <c r="Z65" s="98"/>
    </row>
    <row r="66" spans="1:27" ht="19.5" customHeight="1">
      <c r="A66" s="176"/>
      <c r="B66" s="54">
        <v>5</v>
      </c>
      <c r="C66" s="55" t="s">
        <v>60</v>
      </c>
      <c r="D66" s="60">
        <v>49</v>
      </c>
      <c r="E66" s="136">
        <v>205514.56115487</v>
      </c>
      <c r="F66" s="136">
        <v>0</v>
      </c>
      <c r="G66" s="136">
        <v>0</v>
      </c>
      <c r="H66" s="136">
        <v>1459.0029825899999</v>
      </c>
      <c r="I66" s="136">
        <v>1459.0029825899999</v>
      </c>
      <c r="J66" s="134">
        <v>0</v>
      </c>
      <c r="K66" s="136">
        <v>25.420252000000001</v>
      </c>
      <c r="L66" s="136">
        <v>0</v>
      </c>
      <c r="M66" s="136">
        <v>0</v>
      </c>
      <c r="N66" s="136">
        <v>0</v>
      </c>
      <c r="O66" s="136">
        <v>204080.97842428001</v>
      </c>
      <c r="P66" s="136">
        <v>145571.02836328</v>
      </c>
      <c r="Q66" s="136">
        <v>0</v>
      </c>
      <c r="R66" s="136">
        <v>0</v>
      </c>
      <c r="S66" s="136">
        <v>35</v>
      </c>
      <c r="T66" s="136">
        <v>33</v>
      </c>
      <c r="U66" s="136">
        <v>0</v>
      </c>
      <c r="V66" s="136">
        <v>0</v>
      </c>
      <c r="W66" s="98"/>
      <c r="X66" s="99"/>
      <c r="Y66" s="99"/>
      <c r="Z66" s="98"/>
    </row>
    <row r="67" spans="1:27" ht="19.5" customHeight="1">
      <c r="A67" s="176"/>
      <c r="B67" s="54">
        <v>6</v>
      </c>
      <c r="C67" s="55" t="s">
        <v>64</v>
      </c>
      <c r="D67" s="60">
        <v>50</v>
      </c>
      <c r="E67" s="136">
        <v>292333.10099212453</v>
      </c>
      <c r="F67" s="136">
        <v>0</v>
      </c>
      <c r="G67" s="136">
        <v>0</v>
      </c>
      <c r="H67" s="136">
        <v>0</v>
      </c>
      <c r="I67" s="136">
        <v>0</v>
      </c>
      <c r="J67" s="134">
        <v>0</v>
      </c>
      <c r="K67" s="136">
        <v>2.0954464191419349</v>
      </c>
      <c r="L67" s="136">
        <v>0</v>
      </c>
      <c r="M67" s="136">
        <v>9212.0782722700369</v>
      </c>
      <c r="N67" s="136">
        <v>4357.1276238883565</v>
      </c>
      <c r="O67" s="136">
        <v>297190.14708692546</v>
      </c>
      <c r="P67" s="135"/>
      <c r="Q67" s="135"/>
      <c r="R67" s="135"/>
      <c r="S67" s="135"/>
      <c r="T67" s="135"/>
      <c r="U67" s="135"/>
      <c r="V67" s="135"/>
      <c r="W67" s="98"/>
      <c r="X67" s="99"/>
      <c r="Y67" s="99"/>
      <c r="Z67" s="98"/>
    </row>
    <row r="68" spans="1:27" s="85" customFormat="1" ht="28.5" customHeight="1">
      <c r="A68" s="176" t="s">
        <v>7</v>
      </c>
      <c r="B68" s="52"/>
      <c r="C68" s="53" t="s">
        <v>44</v>
      </c>
      <c r="D68" s="60">
        <v>51</v>
      </c>
      <c r="E68" s="130">
        <v>1273306.8943601875</v>
      </c>
      <c r="F68" s="130">
        <v>80530.211655974999</v>
      </c>
      <c r="G68" s="130">
        <v>78202.949655859993</v>
      </c>
      <c r="H68" s="130">
        <v>73109.164104253607</v>
      </c>
      <c r="I68" s="130">
        <v>72080.2880688</v>
      </c>
      <c r="J68" s="131"/>
      <c r="K68" s="130">
        <v>191.05626435510396</v>
      </c>
      <c r="L68" s="130">
        <v>223.42501266759942</v>
      </c>
      <c r="M68" s="130">
        <v>9750.8744884192147</v>
      </c>
      <c r="N68" s="130">
        <v>7341.9342661792107</v>
      </c>
      <c r="O68" s="130">
        <v>1283104.5133858365</v>
      </c>
      <c r="P68" s="130">
        <v>1144781.36107668</v>
      </c>
      <c r="Q68" s="130">
        <v>314489.91933385562</v>
      </c>
      <c r="R68" s="130">
        <v>309468.59360377002</v>
      </c>
      <c r="S68" s="130">
        <v>1532</v>
      </c>
      <c r="T68" s="130">
        <v>1426</v>
      </c>
      <c r="U68" s="130">
        <v>563</v>
      </c>
      <c r="V68" s="130">
        <v>556</v>
      </c>
      <c r="W68" s="110">
        <v>28.977485785485172</v>
      </c>
      <c r="X68" s="110">
        <v>16.514914407247403</v>
      </c>
      <c r="Y68" s="110">
        <v>16.772761867928239</v>
      </c>
      <c r="Z68" s="110">
        <v>8.6617542883225607</v>
      </c>
      <c r="AA68" s="138">
        <f>O68-E68</f>
        <v>9797.6190256490372</v>
      </c>
    </row>
    <row r="69" spans="1:27" ht="19.5" customHeight="1">
      <c r="A69" s="176"/>
      <c r="B69" s="54">
        <v>1</v>
      </c>
      <c r="C69" s="55" t="s">
        <v>2176</v>
      </c>
      <c r="D69" s="60">
        <v>52</v>
      </c>
      <c r="E69" s="130">
        <v>821348.52296440431</v>
      </c>
      <c r="F69" s="130">
        <v>80530.211655974999</v>
      </c>
      <c r="G69" s="130">
        <v>78202.949655859993</v>
      </c>
      <c r="H69" s="130">
        <v>70272.794728626206</v>
      </c>
      <c r="I69" s="130">
        <v>69452.970571469996</v>
      </c>
      <c r="J69" s="131"/>
      <c r="K69" s="130">
        <v>161.5777900503995</v>
      </c>
      <c r="L69" s="130">
        <v>223.40797534359942</v>
      </c>
      <c r="M69" s="130">
        <v>6374.5959600500046</v>
      </c>
      <c r="N69" s="130">
        <v>4005.6255187200136</v>
      </c>
      <c r="O69" s="130">
        <v>833913.08014779002</v>
      </c>
      <c r="P69" s="130">
        <v>763294.48808953003</v>
      </c>
      <c r="Q69" s="130">
        <v>214495.17361763559</v>
      </c>
      <c r="R69" s="130">
        <v>209715.30188754998</v>
      </c>
      <c r="S69" s="130">
        <v>1056</v>
      </c>
      <c r="T69" s="130">
        <v>1034</v>
      </c>
      <c r="U69" s="130">
        <v>414</v>
      </c>
      <c r="V69" s="130">
        <v>408</v>
      </c>
      <c r="W69" s="98"/>
      <c r="X69" s="99"/>
      <c r="Y69" s="99"/>
      <c r="Z69" s="98"/>
    </row>
    <row r="70" spans="1:27" ht="19.5" customHeight="1">
      <c r="A70" s="176"/>
      <c r="B70" s="54" t="s">
        <v>30</v>
      </c>
      <c r="C70" s="56" t="s">
        <v>57</v>
      </c>
      <c r="D70" s="60">
        <v>53</v>
      </c>
      <c r="E70" s="136">
        <v>90728.904404443907</v>
      </c>
      <c r="F70" s="136">
        <v>13131.457253864999</v>
      </c>
      <c r="G70" s="136">
        <v>12836.779253749999</v>
      </c>
      <c r="H70" s="136">
        <v>11113.42249671</v>
      </c>
      <c r="I70" s="136">
        <v>10715.01740567</v>
      </c>
      <c r="J70" s="133"/>
      <c r="K70" s="136">
        <v>0.72772060920002979</v>
      </c>
      <c r="L70" s="136">
        <v>3.9468909920999931</v>
      </c>
      <c r="M70" s="136">
        <v>2028.2106643400011</v>
      </c>
      <c r="N70" s="136">
        <v>74.367999999999995</v>
      </c>
      <c r="O70" s="136">
        <v>94697.562655556001</v>
      </c>
      <c r="P70" s="136">
        <v>91220.029571420018</v>
      </c>
      <c r="Q70" s="136">
        <v>22349.027086409998</v>
      </c>
      <c r="R70" s="136">
        <v>22349.027086409998</v>
      </c>
      <c r="S70" s="136">
        <v>102</v>
      </c>
      <c r="T70" s="136">
        <v>91</v>
      </c>
      <c r="U70" s="136">
        <v>19</v>
      </c>
      <c r="V70" s="136">
        <v>19</v>
      </c>
      <c r="W70" s="98"/>
      <c r="X70" s="99"/>
      <c r="Y70" s="99"/>
      <c r="Z70" s="98"/>
    </row>
    <row r="71" spans="1:27" ht="19.5" customHeight="1">
      <c r="A71" s="176"/>
      <c r="B71" s="54" t="s">
        <v>31</v>
      </c>
      <c r="C71" s="56" t="s">
        <v>58</v>
      </c>
      <c r="D71" s="60">
        <v>54</v>
      </c>
      <c r="E71" s="136">
        <v>559350.94121095038</v>
      </c>
      <c r="F71" s="136">
        <v>59398.339105710002</v>
      </c>
      <c r="G71" s="136">
        <v>57365.755105709999</v>
      </c>
      <c r="H71" s="136">
        <v>49187.460752436207</v>
      </c>
      <c r="I71" s="136">
        <v>48809.544857780005</v>
      </c>
      <c r="J71" s="133"/>
      <c r="K71" s="136">
        <v>160.85006944119948</v>
      </c>
      <c r="L71" s="136">
        <v>219.46108435149944</v>
      </c>
      <c r="M71" s="136">
        <v>3295.0254733600036</v>
      </c>
      <c r="N71" s="136">
        <v>1783.757611080021</v>
      </c>
      <c r="O71" s="136">
        <v>571014.47641159396</v>
      </c>
      <c r="P71" s="136">
        <v>503873.41743746999</v>
      </c>
      <c r="Q71" s="136">
        <v>75999.1160126256</v>
      </c>
      <c r="R71" s="136">
        <v>71219.244282539992</v>
      </c>
      <c r="S71" s="136">
        <v>692</v>
      </c>
      <c r="T71" s="136">
        <v>681</v>
      </c>
      <c r="U71" s="136">
        <v>198</v>
      </c>
      <c r="V71" s="136">
        <v>192</v>
      </c>
      <c r="W71" s="98"/>
      <c r="X71" s="99"/>
      <c r="Y71" s="99"/>
      <c r="Z71" s="98"/>
    </row>
    <row r="72" spans="1:27" ht="19.5" customHeight="1">
      <c r="A72" s="176"/>
      <c r="B72" s="54" t="s">
        <v>32</v>
      </c>
      <c r="C72" s="56" t="s">
        <v>59</v>
      </c>
      <c r="D72" s="60">
        <v>55</v>
      </c>
      <c r="E72" s="136">
        <v>171268.67734901002</v>
      </c>
      <c r="F72" s="136">
        <v>8000.4152964000004</v>
      </c>
      <c r="G72" s="136">
        <v>8000.4152964000004</v>
      </c>
      <c r="H72" s="136">
        <v>9971.9114794800007</v>
      </c>
      <c r="I72" s="136">
        <v>9928.4083080199998</v>
      </c>
      <c r="J72" s="133"/>
      <c r="K72" s="136">
        <v>0</v>
      </c>
      <c r="L72" s="136">
        <v>0</v>
      </c>
      <c r="M72" s="136">
        <v>1051.3598223500001</v>
      </c>
      <c r="N72" s="136">
        <v>2147.4999076399927</v>
      </c>
      <c r="O72" s="136">
        <v>168201.04108064002</v>
      </c>
      <c r="P72" s="136">
        <v>168201.04108063999</v>
      </c>
      <c r="Q72" s="136">
        <v>116147.03051859999</v>
      </c>
      <c r="R72" s="136">
        <v>116147.03051859999</v>
      </c>
      <c r="S72" s="136">
        <v>262</v>
      </c>
      <c r="T72" s="136">
        <v>262</v>
      </c>
      <c r="U72" s="136">
        <v>197</v>
      </c>
      <c r="V72" s="136">
        <v>197</v>
      </c>
      <c r="W72" s="98"/>
      <c r="X72" s="99"/>
      <c r="Y72" s="99"/>
      <c r="Z72" s="98"/>
    </row>
    <row r="73" spans="1:27" ht="19.5" customHeight="1">
      <c r="A73" s="176"/>
      <c r="B73" s="54">
        <v>2</v>
      </c>
      <c r="C73" s="55" t="s">
        <v>2177</v>
      </c>
      <c r="D73" s="60">
        <v>56</v>
      </c>
      <c r="E73" s="136">
        <v>104787.7268573894</v>
      </c>
      <c r="F73" s="136">
        <v>0</v>
      </c>
      <c r="G73" s="136">
        <v>0</v>
      </c>
      <c r="H73" s="136">
        <v>1649.0702765200001</v>
      </c>
      <c r="I73" s="136">
        <v>1649.0702765200001</v>
      </c>
      <c r="J73" s="134">
        <v>0</v>
      </c>
      <c r="K73" s="136">
        <v>9.3799871598000024</v>
      </c>
      <c r="L73" s="136">
        <v>0</v>
      </c>
      <c r="M73" s="136">
        <v>1622.7925981900005</v>
      </c>
      <c r="N73" s="136">
        <v>1971.4969576191968</v>
      </c>
      <c r="O73" s="136">
        <v>102799.33220860001</v>
      </c>
      <c r="P73" s="136">
        <v>81210.718446640007</v>
      </c>
      <c r="Q73" s="136">
        <v>9844.6418867499997</v>
      </c>
      <c r="R73" s="136">
        <v>9844.6418867499997</v>
      </c>
      <c r="S73" s="136">
        <v>55</v>
      </c>
      <c r="T73" s="136">
        <v>46</v>
      </c>
      <c r="U73" s="136">
        <v>16</v>
      </c>
      <c r="V73" s="136">
        <v>16</v>
      </c>
      <c r="W73" s="98"/>
      <c r="X73" s="99"/>
      <c r="Y73" s="99"/>
      <c r="Z73" s="98"/>
    </row>
    <row r="74" spans="1:27" ht="19.5" customHeight="1">
      <c r="A74" s="176"/>
      <c r="B74" s="54">
        <v>3</v>
      </c>
      <c r="C74" s="55" t="s">
        <v>1792</v>
      </c>
      <c r="D74" s="60">
        <v>57</v>
      </c>
      <c r="E74" s="136">
        <v>8578.1439815499998</v>
      </c>
      <c r="F74" s="136">
        <v>0</v>
      </c>
      <c r="G74" s="136">
        <v>0</v>
      </c>
      <c r="H74" s="136">
        <v>138.02674534459999</v>
      </c>
      <c r="I74" s="136">
        <v>48.248672990000003</v>
      </c>
      <c r="J74" s="134">
        <v>0</v>
      </c>
      <c r="K74" s="136">
        <v>3.1519049399999312E-2</v>
      </c>
      <c r="L74" s="136">
        <v>1.703732400000172E-2</v>
      </c>
      <c r="M74" s="136">
        <v>159.6120045792</v>
      </c>
      <c r="N74" s="136">
        <v>677.64861461999988</v>
      </c>
      <c r="O74" s="136">
        <v>7922.0951078900007</v>
      </c>
      <c r="P74" s="136">
        <v>7922.0951078900016</v>
      </c>
      <c r="Q74" s="136">
        <v>2849.2828193100004</v>
      </c>
      <c r="R74" s="136">
        <v>2849.2828193100004</v>
      </c>
      <c r="S74" s="136">
        <v>25</v>
      </c>
      <c r="T74" s="136">
        <v>25</v>
      </c>
      <c r="U74" s="136">
        <v>10</v>
      </c>
      <c r="V74" s="136">
        <v>10</v>
      </c>
      <c r="W74" s="98"/>
      <c r="X74" s="99"/>
      <c r="Y74" s="99"/>
      <c r="Z74" s="98"/>
    </row>
    <row r="75" spans="1:27" ht="19.5" customHeight="1">
      <c r="A75" s="176"/>
      <c r="B75" s="54">
        <v>4</v>
      </c>
      <c r="C75" s="55" t="s">
        <v>1793</v>
      </c>
      <c r="D75" s="60">
        <v>58</v>
      </c>
      <c r="E75" s="136">
        <v>18928.340317409999</v>
      </c>
      <c r="F75" s="136">
        <v>0</v>
      </c>
      <c r="G75" s="136">
        <v>0</v>
      </c>
      <c r="H75" s="136">
        <v>90.417328769999997</v>
      </c>
      <c r="I75" s="136">
        <v>90.417328769999997</v>
      </c>
      <c r="J75" s="134">
        <v>0</v>
      </c>
      <c r="K75" s="136">
        <v>1.1398079999999999</v>
      </c>
      <c r="L75" s="136">
        <v>0</v>
      </c>
      <c r="M75" s="136">
        <v>319.73195992000001</v>
      </c>
      <c r="N75" s="136">
        <v>687.16317522000065</v>
      </c>
      <c r="O75" s="136">
        <v>18471.631581339996</v>
      </c>
      <c r="P75" s="136">
        <v>15848.170437339999</v>
      </c>
      <c r="Q75" s="136">
        <v>7310.1868756600015</v>
      </c>
      <c r="R75" s="136">
        <v>7310.1868756600015</v>
      </c>
      <c r="S75" s="136">
        <v>41</v>
      </c>
      <c r="T75" s="136">
        <v>40</v>
      </c>
      <c r="U75" s="136">
        <v>13</v>
      </c>
      <c r="V75" s="136">
        <v>13</v>
      </c>
      <c r="W75" s="98"/>
      <c r="X75" s="99"/>
      <c r="Y75" s="99"/>
      <c r="Z75" s="98"/>
    </row>
    <row r="76" spans="1:27" ht="19.5" customHeight="1">
      <c r="A76" s="176"/>
      <c r="B76" s="54">
        <v>5</v>
      </c>
      <c r="C76" s="55" t="s">
        <v>60</v>
      </c>
      <c r="D76" s="60">
        <v>59</v>
      </c>
      <c r="E76" s="136">
        <v>319664.16023943375</v>
      </c>
      <c r="F76" s="136">
        <v>0</v>
      </c>
      <c r="G76" s="136">
        <v>0</v>
      </c>
      <c r="H76" s="136">
        <v>958.85502499280005</v>
      </c>
      <c r="I76" s="136">
        <v>839.58121905000007</v>
      </c>
      <c r="J76" s="134">
        <v>0</v>
      </c>
      <c r="K76" s="136">
        <v>18.927160095504455</v>
      </c>
      <c r="L76" s="136">
        <v>0</v>
      </c>
      <c r="M76" s="136">
        <v>1274.1419656800103</v>
      </c>
      <c r="N76" s="136">
        <v>0</v>
      </c>
      <c r="O76" s="136">
        <v>319998.37434021645</v>
      </c>
      <c r="P76" s="136">
        <v>276505.88899528002</v>
      </c>
      <c r="Q76" s="136">
        <v>79990.634134500011</v>
      </c>
      <c r="R76" s="136">
        <v>79749.180134500013</v>
      </c>
      <c r="S76" s="136">
        <v>355</v>
      </c>
      <c r="T76" s="136">
        <v>281</v>
      </c>
      <c r="U76" s="136">
        <v>110</v>
      </c>
      <c r="V76" s="136">
        <v>109</v>
      </c>
      <c r="W76" s="98"/>
      <c r="X76" s="99"/>
      <c r="Y76" s="99"/>
      <c r="Z76" s="98"/>
    </row>
    <row r="77" spans="1:27" ht="19.5" customHeight="1">
      <c r="A77" s="176"/>
      <c r="B77" s="54">
        <v>6</v>
      </c>
      <c r="C77" s="55" t="s">
        <v>64</v>
      </c>
      <c r="D77" s="60">
        <v>60</v>
      </c>
      <c r="E77" s="136">
        <v>315685.37864795694</v>
      </c>
      <c r="F77" s="136">
        <v>0</v>
      </c>
      <c r="G77" s="136">
        <v>0</v>
      </c>
      <c r="H77" s="136">
        <v>0</v>
      </c>
      <c r="I77" s="136">
        <v>0</v>
      </c>
      <c r="J77" s="134">
        <v>0</v>
      </c>
      <c r="K77" s="136">
        <v>11.701999769868458</v>
      </c>
      <c r="L77" s="136">
        <v>0</v>
      </c>
      <c r="M77" s="136">
        <v>1457.5535761905026</v>
      </c>
      <c r="N77" s="136">
        <v>2318.513766536541</v>
      </c>
      <c r="O77" s="136">
        <v>314836.12045738084</v>
      </c>
      <c r="P77" s="135"/>
      <c r="Q77" s="135"/>
      <c r="R77" s="135"/>
      <c r="S77" s="135"/>
      <c r="T77" s="135"/>
      <c r="U77" s="135"/>
      <c r="V77" s="135"/>
      <c r="W77" s="98"/>
      <c r="X77" s="99"/>
      <c r="Y77" s="99"/>
      <c r="Z77" s="98"/>
    </row>
    <row r="78" spans="1:27" s="85" customFormat="1" ht="39.75" customHeight="1">
      <c r="A78" s="176" t="s">
        <v>2</v>
      </c>
      <c r="B78" s="52"/>
      <c r="C78" s="53" t="s">
        <v>2189</v>
      </c>
      <c r="D78" s="60">
        <v>61</v>
      </c>
      <c r="E78" s="130">
        <v>60911.595180542601</v>
      </c>
      <c r="F78" s="130">
        <v>5104.3209745899994</v>
      </c>
      <c r="G78" s="130">
        <v>5104.3209745899994</v>
      </c>
      <c r="H78" s="130">
        <v>4451.0088888099999</v>
      </c>
      <c r="I78" s="130">
        <v>4438.7335007000001</v>
      </c>
      <c r="J78" s="131"/>
      <c r="K78" s="130">
        <v>8.0745782958000465</v>
      </c>
      <c r="L78" s="130">
        <v>0</v>
      </c>
      <c r="M78" s="130">
        <v>544.19253684</v>
      </c>
      <c r="N78" s="130">
        <v>1044.1872452100001</v>
      </c>
      <c r="O78" s="130">
        <v>61072.987136248397</v>
      </c>
      <c r="P78" s="130">
        <v>42487.977720019997</v>
      </c>
      <c r="Q78" s="130">
        <v>5052.8107899999995</v>
      </c>
      <c r="R78" s="130">
        <v>5052.8107899999995</v>
      </c>
      <c r="S78" s="130">
        <v>158</v>
      </c>
      <c r="T78" s="130">
        <v>153</v>
      </c>
      <c r="U78" s="130">
        <v>22</v>
      </c>
      <c r="V78" s="130">
        <v>22</v>
      </c>
      <c r="W78" s="110">
        <v>33.52836883328024</v>
      </c>
      <c r="X78" s="110">
        <v>16.023416782924873</v>
      </c>
      <c r="Y78" s="110">
        <v>16.023416782924873</v>
      </c>
      <c r="Z78" s="110">
        <v>0</v>
      </c>
      <c r="AA78" s="138">
        <f>O78-E78</f>
        <v>161.39195570579614</v>
      </c>
    </row>
    <row r="79" spans="1:27" ht="19.5" customHeight="1">
      <c r="A79" s="176"/>
      <c r="B79" s="54">
        <v>1</v>
      </c>
      <c r="C79" s="55" t="s">
        <v>2176</v>
      </c>
      <c r="D79" s="60">
        <v>62</v>
      </c>
      <c r="E79" s="130">
        <v>54350.159883088607</v>
      </c>
      <c r="F79" s="130">
        <v>5104.3209745899994</v>
      </c>
      <c r="G79" s="130">
        <v>5104.3209745899994</v>
      </c>
      <c r="H79" s="130">
        <v>3270.8060290599997</v>
      </c>
      <c r="I79" s="130">
        <v>3258.5306409499999</v>
      </c>
      <c r="J79" s="131"/>
      <c r="K79" s="130">
        <v>7.8417747438000003</v>
      </c>
      <c r="L79" s="130">
        <v>0</v>
      </c>
      <c r="M79" s="130">
        <v>59.890867000000007</v>
      </c>
      <c r="N79" s="130">
        <v>799.9956912900002</v>
      </c>
      <c r="O79" s="130">
        <v>55451.411779072398</v>
      </c>
      <c r="P79" s="130">
        <v>37402.239164179999</v>
      </c>
      <c r="Q79" s="130">
        <v>3096.7059994699998</v>
      </c>
      <c r="R79" s="130">
        <v>3096.7059994699998</v>
      </c>
      <c r="S79" s="130">
        <v>139</v>
      </c>
      <c r="T79" s="130">
        <v>135</v>
      </c>
      <c r="U79" s="130">
        <v>15</v>
      </c>
      <c r="V79" s="130">
        <v>15</v>
      </c>
      <c r="W79" s="98"/>
      <c r="X79" s="99"/>
      <c r="Y79" s="99"/>
      <c r="Z79" s="98"/>
    </row>
    <row r="80" spans="1:27" ht="19.5" customHeight="1">
      <c r="A80" s="176"/>
      <c r="B80" s="54" t="s">
        <v>30</v>
      </c>
      <c r="C80" s="56" t="s">
        <v>57</v>
      </c>
      <c r="D80" s="60">
        <v>63</v>
      </c>
      <c r="E80" s="136">
        <v>5517.8785538599996</v>
      </c>
      <c r="F80" s="136">
        <v>1827.3</v>
      </c>
      <c r="G80" s="136">
        <v>1827.3</v>
      </c>
      <c r="H80" s="136">
        <v>606.88198079999995</v>
      </c>
      <c r="I80" s="136">
        <v>594.60659268999996</v>
      </c>
      <c r="J80" s="133"/>
      <c r="K80" s="136">
        <v>0</v>
      </c>
      <c r="L80" s="136">
        <v>0</v>
      </c>
      <c r="M80" s="136">
        <v>46.102652759999998</v>
      </c>
      <c r="N80" s="136">
        <v>0</v>
      </c>
      <c r="O80" s="136">
        <v>6784.3992258199996</v>
      </c>
      <c r="P80" s="136">
        <v>6784.3992258199996</v>
      </c>
      <c r="Q80" s="136">
        <v>0</v>
      </c>
      <c r="R80" s="136">
        <v>0</v>
      </c>
      <c r="S80" s="136">
        <v>26</v>
      </c>
      <c r="T80" s="136">
        <v>26</v>
      </c>
      <c r="U80" s="136">
        <v>0</v>
      </c>
      <c r="V80" s="136">
        <v>0</v>
      </c>
      <c r="W80" s="98"/>
      <c r="X80" s="99"/>
      <c r="Y80" s="99"/>
      <c r="Z80" s="98"/>
    </row>
    <row r="81" spans="1:27" ht="19.5" customHeight="1">
      <c r="A81" s="176"/>
      <c r="B81" s="54" t="s">
        <v>31</v>
      </c>
      <c r="C81" s="56" t="s">
        <v>58</v>
      </c>
      <c r="D81" s="60">
        <v>64</v>
      </c>
      <c r="E81" s="136">
        <v>26425.373636212604</v>
      </c>
      <c r="F81" s="136">
        <v>2977.0209745899997</v>
      </c>
      <c r="G81" s="136">
        <v>2977.0209745899997</v>
      </c>
      <c r="H81" s="136">
        <v>2395.1802659499999</v>
      </c>
      <c r="I81" s="136">
        <v>2395.1802659499999</v>
      </c>
      <c r="J81" s="133"/>
      <c r="K81" s="136">
        <v>0.81160507279999994</v>
      </c>
      <c r="L81" s="136">
        <v>0</v>
      </c>
      <c r="M81" s="136">
        <v>13.788214240000009</v>
      </c>
      <c r="N81" s="136">
        <v>799.99569128999997</v>
      </c>
      <c r="O81" s="136">
        <v>26221.818472875402</v>
      </c>
      <c r="P81" s="136">
        <v>24353.771948580001</v>
      </c>
      <c r="Q81" s="136">
        <v>1168.7239687299998</v>
      </c>
      <c r="R81" s="136">
        <v>1168.7239687299998</v>
      </c>
      <c r="S81" s="136">
        <v>85</v>
      </c>
      <c r="T81" s="136">
        <v>82</v>
      </c>
      <c r="U81" s="136">
        <v>8</v>
      </c>
      <c r="V81" s="136">
        <v>8</v>
      </c>
      <c r="W81" s="98"/>
      <c r="X81" s="99"/>
      <c r="Y81" s="99"/>
      <c r="Z81" s="98"/>
    </row>
    <row r="82" spans="1:27" ht="19.5" customHeight="1">
      <c r="A82" s="176"/>
      <c r="B82" s="54" t="s">
        <v>32</v>
      </c>
      <c r="C82" s="56" t="s">
        <v>59</v>
      </c>
      <c r="D82" s="60">
        <v>65</v>
      </c>
      <c r="E82" s="136">
        <v>22406.907693016001</v>
      </c>
      <c r="F82" s="136">
        <v>300</v>
      </c>
      <c r="G82" s="136">
        <v>300</v>
      </c>
      <c r="H82" s="136">
        <v>268.74378231000003</v>
      </c>
      <c r="I82" s="136">
        <v>268.74378231000003</v>
      </c>
      <c r="J82" s="133"/>
      <c r="K82" s="136">
        <v>7.0301696710000003</v>
      </c>
      <c r="L82" s="136">
        <v>0</v>
      </c>
      <c r="M82" s="136">
        <v>3.5000000000000001E-37</v>
      </c>
      <c r="N82" s="136">
        <v>2.2737367544323206E-13</v>
      </c>
      <c r="O82" s="136">
        <v>22445.194080377001</v>
      </c>
      <c r="P82" s="136">
        <v>6264.0679897799992</v>
      </c>
      <c r="Q82" s="136">
        <v>1927.98203074</v>
      </c>
      <c r="R82" s="136">
        <v>1927.98203074</v>
      </c>
      <c r="S82" s="136">
        <v>28</v>
      </c>
      <c r="T82" s="136">
        <v>27</v>
      </c>
      <c r="U82" s="136">
        <v>7</v>
      </c>
      <c r="V82" s="136">
        <v>7</v>
      </c>
      <c r="W82" s="98"/>
      <c r="X82" s="99"/>
      <c r="Y82" s="99"/>
      <c r="Z82" s="98"/>
    </row>
    <row r="83" spans="1:27" ht="19.5" customHeight="1">
      <c r="A83" s="176"/>
      <c r="B83" s="54">
        <v>2</v>
      </c>
      <c r="C83" s="55" t="s">
        <v>2177</v>
      </c>
      <c r="D83" s="60">
        <v>66</v>
      </c>
      <c r="E83" s="136">
        <v>1165.1602502200001</v>
      </c>
      <c r="F83" s="136">
        <v>0</v>
      </c>
      <c r="G83" s="136">
        <v>0</v>
      </c>
      <c r="H83" s="136">
        <v>16.155073989999998</v>
      </c>
      <c r="I83" s="136">
        <v>16.155073989999998</v>
      </c>
      <c r="J83" s="134">
        <v>0</v>
      </c>
      <c r="K83" s="136">
        <v>0</v>
      </c>
      <c r="L83" s="136">
        <v>0</v>
      </c>
      <c r="M83" s="136">
        <v>346.10166984</v>
      </c>
      <c r="N83" s="136">
        <v>92.203339679999999</v>
      </c>
      <c r="O83" s="136">
        <v>1402.9035063900003</v>
      </c>
      <c r="P83" s="136">
        <v>1402.9035063900001</v>
      </c>
      <c r="Q83" s="136">
        <v>822.73914845000002</v>
      </c>
      <c r="R83" s="136">
        <v>822.73914845000002</v>
      </c>
      <c r="S83" s="136">
        <v>8</v>
      </c>
      <c r="T83" s="136">
        <v>8</v>
      </c>
      <c r="U83" s="136">
        <v>3</v>
      </c>
      <c r="V83" s="136">
        <v>3</v>
      </c>
      <c r="W83" s="98"/>
      <c r="X83" s="99"/>
      <c r="Y83" s="99"/>
      <c r="Z83" s="98"/>
    </row>
    <row r="84" spans="1:27" ht="19.5" customHeight="1">
      <c r="A84" s="176"/>
      <c r="B84" s="54">
        <v>3</v>
      </c>
      <c r="C84" s="55" t="s">
        <v>1792</v>
      </c>
      <c r="D84" s="60">
        <v>67</v>
      </c>
      <c r="E84" s="136">
        <v>1136.2634369100001</v>
      </c>
      <c r="F84" s="136">
        <v>0</v>
      </c>
      <c r="G84" s="136">
        <v>0</v>
      </c>
      <c r="H84" s="136">
        <v>1.2117857599999999</v>
      </c>
      <c r="I84" s="136">
        <v>1.2117857599999999</v>
      </c>
      <c r="J84" s="134">
        <v>0</v>
      </c>
      <c r="K84" s="136">
        <v>0</v>
      </c>
      <c r="L84" s="136">
        <v>0</v>
      </c>
      <c r="M84" s="136">
        <v>0</v>
      </c>
      <c r="N84" s="136">
        <v>151.98821423999999</v>
      </c>
      <c r="O84" s="136">
        <v>983.06343691000006</v>
      </c>
      <c r="P84" s="136">
        <v>983.06343691000006</v>
      </c>
      <c r="Q84" s="136">
        <v>983.06343691000006</v>
      </c>
      <c r="R84" s="136">
        <v>983.06343691000006</v>
      </c>
      <c r="S84" s="136">
        <v>3</v>
      </c>
      <c r="T84" s="136">
        <v>3</v>
      </c>
      <c r="U84" s="136">
        <v>3</v>
      </c>
      <c r="V84" s="136">
        <v>3</v>
      </c>
      <c r="W84" s="98"/>
      <c r="X84" s="99"/>
      <c r="Y84" s="99"/>
      <c r="Z84" s="98"/>
    </row>
    <row r="85" spans="1:27" ht="19.5" customHeight="1">
      <c r="A85" s="176"/>
      <c r="B85" s="54">
        <v>4</v>
      </c>
      <c r="C85" s="55" t="s">
        <v>1793</v>
      </c>
      <c r="D85" s="60">
        <v>68</v>
      </c>
      <c r="E85" s="136">
        <v>466.66666667999999</v>
      </c>
      <c r="F85" s="136">
        <v>0</v>
      </c>
      <c r="G85" s="136">
        <v>0</v>
      </c>
      <c r="H85" s="136">
        <v>0</v>
      </c>
      <c r="I85" s="136">
        <v>0</v>
      </c>
      <c r="J85" s="134">
        <v>0</v>
      </c>
      <c r="K85" s="136">
        <v>0</v>
      </c>
      <c r="L85" s="136">
        <v>0</v>
      </c>
      <c r="M85" s="136">
        <v>138.19999999999999</v>
      </c>
      <c r="N85" s="136">
        <v>0</v>
      </c>
      <c r="O85" s="136">
        <v>604.86666667999998</v>
      </c>
      <c r="P85" s="136">
        <v>604.86666667999998</v>
      </c>
      <c r="Q85" s="136">
        <v>0</v>
      </c>
      <c r="R85" s="136">
        <v>0</v>
      </c>
      <c r="S85" s="136">
        <v>2</v>
      </c>
      <c r="T85" s="136">
        <v>2</v>
      </c>
      <c r="U85" s="136">
        <v>0</v>
      </c>
      <c r="V85" s="136">
        <v>0</v>
      </c>
      <c r="W85" s="98"/>
      <c r="X85" s="99"/>
      <c r="Y85" s="99"/>
      <c r="Z85" s="98"/>
    </row>
    <row r="86" spans="1:27" ht="19.5" customHeight="1">
      <c r="A86" s="176"/>
      <c r="B86" s="54">
        <v>5</v>
      </c>
      <c r="C86" s="55" t="s">
        <v>60</v>
      </c>
      <c r="D86" s="60">
        <v>69</v>
      </c>
      <c r="E86" s="136">
        <v>3793.3449436440001</v>
      </c>
      <c r="F86" s="136">
        <v>0</v>
      </c>
      <c r="G86" s="136">
        <v>0</v>
      </c>
      <c r="H86" s="136">
        <v>1162.836</v>
      </c>
      <c r="I86" s="136">
        <v>1162.836</v>
      </c>
      <c r="J86" s="134">
        <v>0</v>
      </c>
      <c r="K86" s="136">
        <v>0.23280355200004577</v>
      </c>
      <c r="L86" s="136">
        <v>0</v>
      </c>
      <c r="M86" s="136">
        <v>0</v>
      </c>
      <c r="N86" s="136">
        <v>0</v>
      </c>
      <c r="O86" s="136">
        <v>2630.7417471960002</v>
      </c>
      <c r="P86" s="136">
        <v>2094.9049458599998</v>
      </c>
      <c r="Q86" s="136">
        <v>150.30220517000001</v>
      </c>
      <c r="R86" s="136">
        <v>150.30220517000001</v>
      </c>
      <c r="S86" s="136">
        <v>6</v>
      </c>
      <c r="T86" s="136">
        <v>5</v>
      </c>
      <c r="U86" s="136">
        <v>1</v>
      </c>
      <c r="V86" s="136">
        <v>1</v>
      </c>
      <c r="W86" s="98"/>
      <c r="X86" s="99"/>
      <c r="Y86" s="99"/>
      <c r="Z86" s="98"/>
    </row>
    <row r="87" spans="1:27" ht="19.5" customHeight="1">
      <c r="A87" s="176"/>
      <c r="B87" s="54">
        <v>6</v>
      </c>
      <c r="C87" s="55" t="s">
        <v>64</v>
      </c>
      <c r="D87" s="60">
        <v>70</v>
      </c>
      <c r="E87" s="136">
        <v>4136.1616366932749</v>
      </c>
      <c r="F87" s="136">
        <v>0</v>
      </c>
      <c r="G87" s="136">
        <v>0</v>
      </c>
      <c r="H87" s="136">
        <v>0</v>
      </c>
      <c r="I87" s="136">
        <v>0</v>
      </c>
      <c r="J87" s="134">
        <v>0</v>
      </c>
      <c r="K87" s="136">
        <v>7.0342276950000002</v>
      </c>
      <c r="L87" s="136">
        <v>0</v>
      </c>
      <c r="M87" s="136">
        <v>138.67939749940018</v>
      </c>
      <c r="N87" s="136">
        <v>900.19393312312559</v>
      </c>
      <c r="O87" s="136">
        <v>3381.6813287645496</v>
      </c>
      <c r="P87" s="135"/>
      <c r="Q87" s="135"/>
      <c r="R87" s="135"/>
      <c r="S87" s="135"/>
      <c r="T87" s="135"/>
      <c r="U87" s="135"/>
      <c r="V87" s="135"/>
      <c r="W87" s="98"/>
      <c r="X87" s="99"/>
      <c r="Y87" s="99"/>
      <c r="Z87" s="98"/>
    </row>
    <row r="88" spans="1:27" s="85" customFormat="1" ht="45.75" customHeight="1">
      <c r="A88" s="176" t="s">
        <v>4</v>
      </c>
      <c r="B88" s="52"/>
      <c r="C88" s="58" t="s">
        <v>2190</v>
      </c>
      <c r="D88" s="60">
        <v>71</v>
      </c>
      <c r="E88" s="130">
        <v>22807.067094299993</v>
      </c>
      <c r="F88" s="130">
        <v>616</v>
      </c>
      <c r="G88" s="130">
        <v>616</v>
      </c>
      <c r="H88" s="130">
        <v>119.79826172</v>
      </c>
      <c r="I88" s="130">
        <v>119.79826172</v>
      </c>
      <c r="J88" s="131"/>
      <c r="K88" s="130">
        <v>0</v>
      </c>
      <c r="L88" s="130">
        <v>262.03899999999999</v>
      </c>
      <c r="M88" s="130">
        <v>77.679000000000002</v>
      </c>
      <c r="N88" s="130">
        <v>0</v>
      </c>
      <c r="O88" s="130">
        <v>23118.908832579993</v>
      </c>
      <c r="P88" s="130">
        <v>8249.1698325800007</v>
      </c>
      <c r="Q88" s="130">
        <v>1355.2756102800001</v>
      </c>
      <c r="R88" s="130">
        <v>1355.2756102800001</v>
      </c>
      <c r="S88" s="130">
        <v>41</v>
      </c>
      <c r="T88" s="130">
        <v>33</v>
      </c>
      <c r="U88" s="130">
        <v>5</v>
      </c>
      <c r="V88" s="130">
        <v>5</v>
      </c>
      <c r="W88" s="110">
        <v>86.042994853953758</v>
      </c>
      <c r="X88" s="110">
        <v>13.276190476190477</v>
      </c>
      <c r="Y88" s="110">
        <v>13.276190476190477</v>
      </c>
      <c r="Z88" s="110">
        <v>0</v>
      </c>
      <c r="AA88" s="138">
        <f>O88-E88</f>
        <v>311.84173827999984</v>
      </c>
    </row>
    <row r="89" spans="1:27" ht="17.25" customHeight="1">
      <c r="A89" s="176"/>
      <c r="B89" s="54">
        <v>1</v>
      </c>
      <c r="C89" s="55" t="s">
        <v>2176</v>
      </c>
      <c r="D89" s="60">
        <v>72</v>
      </c>
      <c r="E89" s="130">
        <v>19886.777107769994</v>
      </c>
      <c r="F89" s="130">
        <v>616</v>
      </c>
      <c r="G89" s="130">
        <v>616</v>
      </c>
      <c r="H89" s="130">
        <v>119.79826172</v>
      </c>
      <c r="I89" s="130">
        <v>119.79826172</v>
      </c>
      <c r="J89" s="131"/>
      <c r="K89" s="130">
        <v>0</v>
      </c>
      <c r="L89" s="130">
        <v>262.03899999999999</v>
      </c>
      <c r="M89" s="130">
        <v>77.679000000000002</v>
      </c>
      <c r="N89" s="130">
        <v>0</v>
      </c>
      <c r="O89" s="130">
        <v>20198.618846049994</v>
      </c>
      <c r="P89" s="130">
        <v>5328.8798460500002</v>
      </c>
      <c r="Q89" s="130">
        <v>1355.2756102800001</v>
      </c>
      <c r="R89" s="130">
        <v>1355.2756102800001</v>
      </c>
      <c r="S89" s="130">
        <v>32</v>
      </c>
      <c r="T89" s="130">
        <v>24</v>
      </c>
      <c r="U89" s="130">
        <v>5</v>
      </c>
      <c r="V89" s="130">
        <v>5</v>
      </c>
      <c r="W89" s="98"/>
      <c r="X89" s="99"/>
      <c r="Y89" s="99"/>
      <c r="Z89" s="98"/>
    </row>
    <row r="90" spans="1:27" ht="17.25" customHeight="1">
      <c r="A90" s="176"/>
      <c r="B90" s="54" t="s">
        <v>30</v>
      </c>
      <c r="C90" s="56" t="s">
        <v>57</v>
      </c>
      <c r="D90" s="60">
        <v>73</v>
      </c>
      <c r="E90" s="136">
        <v>5109.7832451099985</v>
      </c>
      <c r="F90" s="136">
        <v>67</v>
      </c>
      <c r="G90" s="136">
        <v>67</v>
      </c>
      <c r="H90" s="136">
        <v>79.130843799999994</v>
      </c>
      <c r="I90" s="136">
        <v>79.130843799999994</v>
      </c>
      <c r="J90" s="133"/>
      <c r="K90" s="136">
        <v>0</v>
      </c>
      <c r="L90" s="136">
        <v>56.152999999999999</v>
      </c>
      <c r="M90" s="136">
        <v>0</v>
      </c>
      <c r="N90" s="136">
        <v>0</v>
      </c>
      <c r="O90" s="136">
        <v>5041.4994013099986</v>
      </c>
      <c r="P90" s="136">
        <v>1855.01640131</v>
      </c>
      <c r="Q90" s="136">
        <v>0</v>
      </c>
      <c r="R90" s="136">
        <v>0</v>
      </c>
      <c r="S90" s="136">
        <v>7</v>
      </c>
      <c r="T90" s="136">
        <v>6</v>
      </c>
      <c r="U90" s="136">
        <v>0</v>
      </c>
      <c r="V90" s="136">
        <v>0</v>
      </c>
      <c r="W90" s="98"/>
      <c r="X90" s="99"/>
      <c r="Y90" s="99"/>
      <c r="Z90" s="98"/>
    </row>
    <row r="91" spans="1:27" ht="17.25" customHeight="1">
      <c r="A91" s="176"/>
      <c r="B91" s="54" t="s">
        <v>31</v>
      </c>
      <c r="C91" s="56" t="s">
        <v>58</v>
      </c>
      <c r="D91" s="60">
        <v>74</v>
      </c>
      <c r="E91" s="136">
        <v>14356.761562499996</v>
      </c>
      <c r="F91" s="136">
        <v>49</v>
      </c>
      <c r="G91" s="136">
        <v>49</v>
      </c>
      <c r="H91" s="136">
        <v>39.852500890000002</v>
      </c>
      <c r="I91" s="136">
        <v>39.852500890000002</v>
      </c>
      <c r="J91" s="133"/>
      <c r="K91" s="136">
        <v>0</v>
      </c>
      <c r="L91" s="136">
        <v>205.886</v>
      </c>
      <c r="M91" s="136">
        <v>77.679000000000002</v>
      </c>
      <c r="N91" s="136">
        <v>0</v>
      </c>
      <c r="O91" s="136">
        <v>14237.702061609996</v>
      </c>
      <c r="P91" s="136">
        <v>2554.44606161</v>
      </c>
      <c r="Q91" s="136">
        <v>666.77587320000009</v>
      </c>
      <c r="R91" s="136">
        <v>666.77587320000009</v>
      </c>
      <c r="S91" s="136">
        <v>21</v>
      </c>
      <c r="T91" s="136">
        <v>14</v>
      </c>
      <c r="U91" s="136">
        <v>3</v>
      </c>
      <c r="V91" s="136">
        <v>3</v>
      </c>
      <c r="W91" s="98"/>
      <c r="X91" s="99"/>
      <c r="Y91" s="99"/>
      <c r="Z91" s="98"/>
    </row>
    <row r="92" spans="1:27" ht="17.25" customHeight="1">
      <c r="A92" s="176"/>
      <c r="B92" s="54" t="s">
        <v>32</v>
      </c>
      <c r="C92" s="56" t="s">
        <v>59</v>
      </c>
      <c r="D92" s="60">
        <v>75</v>
      </c>
      <c r="E92" s="136">
        <v>420.23230016000002</v>
      </c>
      <c r="F92" s="136">
        <v>500</v>
      </c>
      <c r="G92" s="136">
        <v>500</v>
      </c>
      <c r="H92" s="136">
        <v>0.81491702999999993</v>
      </c>
      <c r="I92" s="136">
        <v>0.81491702999999993</v>
      </c>
      <c r="J92" s="133"/>
      <c r="K92" s="136">
        <v>0</v>
      </c>
      <c r="L92" s="136">
        <v>0</v>
      </c>
      <c r="M92" s="136">
        <v>0</v>
      </c>
      <c r="N92" s="136">
        <v>0</v>
      </c>
      <c r="O92" s="136">
        <v>919.41738313000008</v>
      </c>
      <c r="P92" s="136">
        <v>919.41738312999996</v>
      </c>
      <c r="Q92" s="136">
        <v>688.49973708000005</v>
      </c>
      <c r="R92" s="136">
        <v>688.49973708000005</v>
      </c>
      <c r="S92" s="136">
        <v>4</v>
      </c>
      <c r="T92" s="136">
        <v>4</v>
      </c>
      <c r="U92" s="136">
        <v>2</v>
      </c>
      <c r="V92" s="136">
        <v>2</v>
      </c>
      <c r="W92" s="98"/>
      <c r="X92" s="99"/>
      <c r="Y92" s="99"/>
      <c r="Z92" s="98"/>
    </row>
    <row r="93" spans="1:27" ht="17.25" customHeight="1">
      <c r="A93" s="176"/>
      <c r="B93" s="54">
        <v>2</v>
      </c>
      <c r="C93" s="55" t="s">
        <v>2177</v>
      </c>
      <c r="D93" s="60">
        <v>76</v>
      </c>
      <c r="E93" s="136">
        <v>13.333333359999999</v>
      </c>
      <c r="F93" s="136">
        <v>0</v>
      </c>
      <c r="G93" s="136">
        <v>0</v>
      </c>
      <c r="H93" s="136">
        <v>0</v>
      </c>
      <c r="I93" s="136">
        <v>0</v>
      </c>
      <c r="J93" s="134">
        <v>0</v>
      </c>
      <c r="K93" s="136">
        <v>0</v>
      </c>
      <c r="L93" s="136">
        <v>0</v>
      </c>
      <c r="M93" s="136">
        <v>0</v>
      </c>
      <c r="N93" s="136">
        <v>0</v>
      </c>
      <c r="O93" s="136">
        <v>13.333333359999999</v>
      </c>
      <c r="P93" s="136">
        <v>13.333333359999999</v>
      </c>
      <c r="Q93" s="136">
        <v>0</v>
      </c>
      <c r="R93" s="136">
        <v>0</v>
      </c>
      <c r="S93" s="136">
        <v>1</v>
      </c>
      <c r="T93" s="136">
        <v>1</v>
      </c>
      <c r="U93" s="136">
        <v>0</v>
      </c>
      <c r="V93" s="136">
        <v>0</v>
      </c>
      <c r="W93" s="98"/>
      <c r="X93" s="99"/>
      <c r="Y93" s="99"/>
      <c r="Z93" s="98"/>
    </row>
    <row r="94" spans="1:27" ht="17.25" customHeight="1">
      <c r="A94" s="176"/>
      <c r="B94" s="54">
        <v>3</v>
      </c>
      <c r="C94" s="55" t="s">
        <v>1792</v>
      </c>
      <c r="D94" s="60">
        <v>77</v>
      </c>
      <c r="E94" s="136">
        <v>0</v>
      </c>
      <c r="F94" s="136">
        <v>0</v>
      </c>
      <c r="G94" s="136">
        <v>0</v>
      </c>
      <c r="H94" s="136">
        <v>0</v>
      </c>
      <c r="I94" s="136">
        <v>0</v>
      </c>
      <c r="J94" s="134">
        <v>0</v>
      </c>
      <c r="K94" s="136">
        <v>0</v>
      </c>
      <c r="L94" s="136">
        <v>0</v>
      </c>
      <c r="M94" s="136">
        <v>0</v>
      </c>
      <c r="N94" s="136">
        <v>0</v>
      </c>
      <c r="O94" s="136">
        <v>0</v>
      </c>
      <c r="P94" s="136">
        <v>0</v>
      </c>
      <c r="Q94" s="136">
        <v>0</v>
      </c>
      <c r="R94" s="136">
        <v>0</v>
      </c>
      <c r="S94" s="136">
        <v>0</v>
      </c>
      <c r="T94" s="136">
        <v>0</v>
      </c>
      <c r="U94" s="136">
        <v>0</v>
      </c>
      <c r="V94" s="136">
        <v>0</v>
      </c>
      <c r="W94" s="98"/>
      <c r="X94" s="99"/>
      <c r="Y94" s="99"/>
      <c r="Z94" s="98"/>
    </row>
    <row r="95" spans="1:27" ht="17.25" customHeight="1">
      <c r="A95" s="176"/>
      <c r="B95" s="54">
        <v>4</v>
      </c>
      <c r="C95" s="55" t="s">
        <v>1793</v>
      </c>
      <c r="D95" s="60">
        <v>78</v>
      </c>
      <c r="E95" s="136">
        <v>376.87100000000004</v>
      </c>
      <c r="F95" s="136">
        <v>0</v>
      </c>
      <c r="G95" s="136">
        <v>0</v>
      </c>
      <c r="H95" s="136">
        <v>0</v>
      </c>
      <c r="I95" s="136">
        <v>0</v>
      </c>
      <c r="J95" s="134">
        <v>0</v>
      </c>
      <c r="K95" s="136">
        <v>0</v>
      </c>
      <c r="L95" s="136">
        <v>0</v>
      </c>
      <c r="M95" s="136">
        <v>0</v>
      </c>
      <c r="N95" s="136">
        <v>0</v>
      </c>
      <c r="O95" s="136">
        <v>376.87100000000004</v>
      </c>
      <c r="P95" s="136">
        <v>376.87099999999998</v>
      </c>
      <c r="Q95" s="136">
        <v>0</v>
      </c>
      <c r="R95" s="136">
        <v>0</v>
      </c>
      <c r="S95" s="136">
        <v>2</v>
      </c>
      <c r="T95" s="136">
        <v>2</v>
      </c>
      <c r="U95" s="136">
        <v>0</v>
      </c>
      <c r="V95" s="136">
        <v>0</v>
      </c>
      <c r="W95" s="98"/>
      <c r="X95" s="99"/>
      <c r="Y95" s="99"/>
      <c r="Z95" s="98"/>
    </row>
    <row r="96" spans="1:27" ht="17.25" customHeight="1">
      <c r="A96" s="176"/>
      <c r="B96" s="54">
        <v>5</v>
      </c>
      <c r="C96" s="55" t="s">
        <v>60</v>
      </c>
      <c r="D96" s="60">
        <v>79</v>
      </c>
      <c r="E96" s="136">
        <v>2530.0856531700001</v>
      </c>
      <c r="F96" s="136">
        <v>0</v>
      </c>
      <c r="G96" s="136">
        <v>0</v>
      </c>
      <c r="H96" s="136">
        <v>0</v>
      </c>
      <c r="I96" s="136">
        <v>0</v>
      </c>
      <c r="J96" s="134">
        <v>0</v>
      </c>
      <c r="K96" s="136">
        <v>0</v>
      </c>
      <c r="L96" s="136">
        <v>0</v>
      </c>
      <c r="M96" s="136">
        <v>0</v>
      </c>
      <c r="N96" s="136">
        <v>0</v>
      </c>
      <c r="O96" s="136">
        <v>2530.0856531700001</v>
      </c>
      <c r="P96" s="136">
        <v>2530.0856531700001</v>
      </c>
      <c r="Q96" s="136">
        <v>0</v>
      </c>
      <c r="R96" s="136">
        <v>0</v>
      </c>
      <c r="S96" s="136">
        <v>6</v>
      </c>
      <c r="T96" s="136">
        <v>6</v>
      </c>
      <c r="U96" s="136">
        <v>0</v>
      </c>
      <c r="V96" s="136">
        <v>0</v>
      </c>
      <c r="W96" s="98"/>
      <c r="X96" s="99"/>
      <c r="Y96" s="99"/>
      <c r="Z96" s="98"/>
    </row>
    <row r="97" spans="1:27" ht="17.25" customHeight="1">
      <c r="A97" s="176"/>
      <c r="B97" s="54">
        <v>6</v>
      </c>
      <c r="C97" s="55" t="s">
        <v>64</v>
      </c>
      <c r="D97" s="60">
        <v>80</v>
      </c>
      <c r="E97" s="136">
        <v>2510.4197483557</v>
      </c>
      <c r="F97" s="136">
        <v>0</v>
      </c>
      <c r="G97" s="136">
        <v>0</v>
      </c>
      <c r="H97" s="136">
        <v>0</v>
      </c>
      <c r="I97" s="136">
        <v>0</v>
      </c>
      <c r="J97" s="134">
        <v>0</v>
      </c>
      <c r="K97" s="136">
        <v>0</v>
      </c>
      <c r="L97" s="136">
        <v>0</v>
      </c>
      <c r="M97" s="136">
        <v>1.9670709000000222</v>
      </c>
      <c r="N97" s="136">
        <v>0.40786551760002088</v>
      </c>
      <c r="O97" s="136">
        <v>2511.9789537380998</v>
      </c>
      <c r="P97" s="135"/>
      <c r="Q97" s="135"/>
      <c r="R97" s="135"/>
      <c r="S97" s="135"/>
      <c r="T97" s="135"/>
      <c r="U97" s="135"/>
      <c r="V97" s="135"/>
      <c r="W97" s="98"/>
      <c r="X97" s="99"/>
      <c r="Y97" s="99"/>
      <c r="Z97" s="98"/>
    </row>
    <row r="98" spans="1:27" s="85" customFormat="1" ht="28.5" customHeight="1">
      <c r="A98" s="176" t="s">
        <v>5</v>
      </c>
      <c r="B98" s="52"/>
      <c r="C98" s="53" t="s">
        <v>62</v>
      </c>
      <c r="D98" s="60">
        <v>81</v>
      </c>
      <c r="E98" s="130">
        <v>1547048.3021908358</v>
      </c>
      <c r="F98" s="130">
        <v>59474.759830550007</v>
      </c>
      <c r="G98" s="130">
        <v>52915.275771140005</v>
      </c>
      <c r="H98" s="130">
        <v>129701.811481642</v>
      </c>
      <c r="I98" s="130">
        <v>124134.08689592002</v>
      </c>
      <c r="J98" s="131"/>
      <c r="K98" s="130">
        <v>66.287031434900157</v>
      </c>
      <c r="L98" s="130">
        <v>31.940742331198965</v>
      </c>
      <c r="M98" s="130">
        <v>146107.68370267819</v>
      </c>
      <c r="N98" s="130">
        <v>123900.72286117001</v>
      </c>
      <c r="O98" s="130">
        <v>1499062.5576703553</v>
      </c>
      <c r="P98" s="130">
        <v>1417788.9897897597</v>
      </c>
      <c r="Q98" s="130">
        <v>81922.569058249996</v>
      </c>
      <c r="R98" s="130">
        <v>81922.569058249996</v>
      </c>
      <c r="S98" s="130">
        <v>1207</v>
      </c>
      <c r="T98" s="130">
        <v>1174</v>
      </c>
      <c r="U98" s="130">
        <v>54</v>
      </c>
      <c r="V98" s="130">
        <v>54</v>
      </c>
      <c r="W98" s="110">
        <v>21.603447129920404</v>
      </c>
      <c r="X98" s="110">
        <v>16.353142271455532</v>
      </c>
      <c r="Y98" s="110">
        <v>17.176009565332198</v>
      </c>
      <c r="Z98" s="110">
        <v>11.543196792238721</v>
      </c>
      <c r="AA98" s="138">
        <f>O98-E98</f>
        <v>-47985.744520480512</v>
      </c>
    </row>
    <row r="99" spans="1:27" ht="17.25" customHeight="1">
      <c r="A99" s="176"/>
      <c r="B99" s="54">
        <v>1</v>
      </c>
      <c r="C99" s="55" t="s">
        <v>2176</v>
      </c>
      <c r="D99" s="60">
        <v>82</v>
      </c>
      <c r="E99" s="130">
        <v>1087364.5324438668</v>
      </c>
      <c r="F99" s="130">
        <v>59474.759830550007</v>
      </c>
      <c r="G99" s="130">
        <v>52915.275771140005</v>
      </c>
      <c r="H99" s="130">
        <v>118405.438696492</v>
      </c>
      <c r="I99" s="130">
        <v>114130.98951796001</v>
      </c>
      <c r="J99" s="131"/>
      <c r="K99" s="130">
        <v>39.769081893199647</v>
      </c>
      <c r="L99" s="130">
        <v>0</v>
      </c>
      <c r="M99" s="130">
        <v>71001.4528308882</v>
      </c>
      <c r="N99" s="130">
        <v>55697.125240199995</v>
      </c>
      <c r="O99" s="130">
        <v>1043777.9502505063</v>
      </c>
      <c r="P99" s="130">
        <v>995024.36426748999</v>
      </c>
      <c r="Q99" s="130">
        <v>71494.051024350003</v>
      </c>
      <c r="R99" s="130">
        <v>71494.051024350003</v>
      </c>
      <c r="S99" s="130">
        <v>957</v>
      </c>
      <c r="T99" s="130">
        <v>933</v>
      </c>
      <c r="U99" s="130">
        <v>35</v>
      </c>
      <c r="V99" s="130">
        <v>35</v>
      </c>
      <c r="W99" s="98"/>
      <c r="X99" s="99"/>
      <c r="Y99" s="99"/>
      <c r="Z99" s="98"/>
    </row>
    <row r="100" spans="1:27" ht="17.25" customHeight="1">
      <c r="A100" s="176"/>
      <c r="B100" s="54" t="s">
        <v>30</v>
      </c>
      <c r="C100" s="56" t="s">
        <v>57</v>
      </c>
      <c r="D100" s="60">
        <v>83</v>
      </c>
      <c r="E100" s="136">
        <v>151179.366649765</v>
      </c>
      <c r="F100" s="136">
        <v>25725.302270670003</v>
      </c>
      <c r="G100" s="136">
        <v>19890.565058279997</v>
      </c>
      <c r="H100" s="136">
        <v>50160.518936894005</v>
      </c>
      <c r="I100" s="136">
        <v>50040.717260440004</v>
      </c>
      <c r="J100" s="133"/>
      <c r="K100" s="136">
        <v>8.0395219499996013</v>
      </c>
      <c r="L100" s="136">
        <v>0</v>
      </c>
      <c r="M100" s="136">
        <v>26360.699561000005</v>
      </c>
      <c r="N100" s="136">
        <v>32333.769793759999</v>
      </c>
      <c r="O100" s="136">
        <v>120779.11927273098</v>
      </c>
      <c r="P100" s="136">
        <v>101821.62348204998</v>
      </c>
      <c r="Q100" s="136">
        <v>1640</v>
      </c>
      <c r="R100" s="136">
        <v>1640</v>
      </c>
      <c r="S100" s="136">
        <v>304</v>
      </c>
      <c r="T100" s="136">
        <v>297</v>
      </c>
      <c r="U100" s="136">
        <v>2</v>
      </c>
      <c r="V100" s="136">
        <v>2</v>
      </c>
      <c r="W100" s="98"/>
      <c r="X100" s="99"/>
      <c r="Y100" s="99"/>
      <c r="Z100" s="98"/>
    </row>
    <row r="101" spans="1:27" ht="17.25" customHeight="1">
      <c r="A101" s="176"/>
      <c r="B101" s="54" t="s">
        <v>31</v>
      </c>
      <c r="C101" s="56" t="s">
        <v>58</v>
      </c>
      <c r="D101" s="60">
        <v>84</v>
      </c>
      <c r="E101" s="136">
        <v>777891.2803295718</v>
      </c>
      <c r="F101" s="136">
        <v>30312.494561879997</v>
      </c>
      <c r="G101" s="136">
        <v>29587.747714860001</v>
      </c>
      <c r="H101" s="136">
        <v>64904.329254748001</v>
      </c>
      <c r="I101" s="136">
        <v>60749.681752669996</v>
      </c>
      <c r="J101" s="133"/>
      <c r="K101" s="136">
        <v>30.512565713200047</v>
      </c>
      <c r="L101" s="136">
        <v>0</v>
      </c>
      <c r="M101" s="136">
        <v>31421.711924748201</v>
      </c>
      <c r="N101" s="136">
        <v>23055.685819890001</v>
      </c>
      <c r="O101" s="136">
        <v>751695.98430727527</v>
      </c>
      <c r="P101" s="136">
        <v>724701.01244006993</v>
      </c>
      <c r="Q101" s="136">
        <v>6933.51212261</v>
      </c>
      <c r="R101" s="136">
        <v>6933.51212261</v>
      </c>
      <c r="S101" s="136">
        <v>540</v>
      </c>
      <c r="T101" s="136">
        <v>524</v>
      </c>
      <c r="U101" s="136">
        <v>19</v>
      </c>
      <c r="V101" s="136">
        <v>19</v>
      </c>
      <c r="W101" s="98"/>
      <c r="X101" s="99"/>
      <c r="Y101" s="99"/>
      <c r="Z101" s="98"/>
    </row>
    <row r="102" spans="1:27" ht="17.25" customHeight="1">
      <c r="A102" s="176"/>
      <c r="B102" s="54" t="s">
        <v>32</v>
      </c>
      <c r="C102" s="56" t="s">
        <v>59</v>
      </c>
      <c r="D102" s="60">
        <v>85</v>
      </c>
      <c r="E102" s="136">
        <v>158293.88546453003</v>
      </c>
      <c r="F102" s="136">
        <v>3436.962998</v>
      </c>
      <c r="G102" s="136">
        <v>3436.962998</v>
      </c>
      <c r="H102" s="136">
        <v>3340.5905048499999</v>
      </c>
      <c r="I102" s="136">
        <v>3340.5905048499999</v>
      </c>
      <c r="J102" s="133"/>
      <c r="K102" s="136">
        <v>1.2169942300000001</v>
      </c>
      <c r="L102" s="136">
        <v>0</v>
      </c>
      <c r="M102" s="136">
        <v>13219.041345140002</v>
      </c>
      <c r="N102" s="136">
        <v>307.66962654999998</v>
      </c>
      <c r="O102" s="136">
        <v>171302.84667050003</v>
      </c>
      <c r="P102" s="136">
        <v>168501.72834537001</v>
      </c>
      <c r="Q102" s="136">
        <v>62920.538901740001</v>
      </c>
      <c r="R102" s="136">
        <v>62920.538901740001</v>
      </c>
      <c r="S102" s="136">
        <v>113</v>
      </c>
      <c r="T102" s="136">
        <v>112</v>
      </c>
      <c r="U102" s="136">
        <v>14</v>
      </c>
      <c r="V102" s="136">
        <v>14</v>
      </c>
      <c r="W102" s="98"/>
      <c r="X102" s="99"/>
      <c r="Y102" s="99"/>
      <c r="Z102" s="98"/>
    </row>
    <row r="103" spans="1:27" ht="17.25" customHeight="1">
      <c r="A103" s="176"/>
      <c r="B103" s="54">
        <v>2</v>
      </c>
      <c r="C103" s="55" t="s">
        <v>2177</v>
      </c>
      <c r="D103" s="60">
        <v>86</v>
      </c>
      <c r="E103" s="136">
        <v>249072.08756639878</v>
      </c>
      <c r="F103" s="136">
        <v>0</v>
      </c>
      <c r="G103" s="136">
        <v>0</v>
      </c>
      <c r="H103" s="136">
        <v>7050.1366117600001</v>
      </c>
      <c r="I103" s="136">
        <v>5756.8612045700002</v>
      </c>
      <c r="J103" s="134">
        <v>0</v>
      </c>
      <c r="K103" s="136">
        <v>20.846167061700474</v>
      </c>
      <c r="L103" s="136">
        <v>12.553242331200057</v>
      </c>
      <c r="M103" s="136">
        <v>16703.605811960006</v>
      </c>
      <c r="N103" s="136">
        <v>22466.025372</v>
      </c>
      <c r="O103" s="136">
        <v>236267.82431932929</v>
      </c>
      <c r="P103" s="136">
        <v>217902.29799488999</v>
      </c>
      <c r="Q103" s="136">
        <v>2804.0756099999999</v>
      </c>
      <c r="R103" s="136">
        <v>2804.0756099999999</v>
      </c>
      <c r="S103" s="136">
        <v>83</v>
      </c>
      <c r="T103" s="136">
        <v>80</v>
      </c>
      <c r="U103" s="136">
        <v>4</v>
      </c>
      <c r="V103" s="136">
        <v>4</v>
      </c>
      <c r="W103" s="98"/>
      <c r="X103" s="99"/>
      <c r="Y103" s="99"/>
      <c r="Z103" s="98"/>
    </row>
    <row r="104" spans="1:27" ht="17.25" customHeight="1">
      <c r="A104" s="176"/>
      <c r="B104" s="54">
        <v>3</v>
      </c>
      <c r="C104" s="55" t="s">
        <v>1792</v>
      </c>
      <c r="D104" s="60">
        <v>87</v>
      </c>
      <c r="E104" s="136">
        <v>27715.753190979998</v>
      </c>
      <c r="F104" s="136">
        <v>0</v>
      </c>
      <c r="G104" s="136">
        <v>0</v>
      </c>
      <c r="H104" s="136">
        <v>3304.89736739</v>
      </c>
      <c r="I104" s="136">
        <v>3304.89736739</v>
      </c>
      <c r="J104" s="134">
        <v>0</v>
      </c>
      <c r="K104" s="136">
        <v>0</v>
      </c>
      <c r="L104" s="136">
        <v>0</v>
      </c>
      <c r="M104" s="136">
        <v>32954.443240750006</v>
      </c>
      <c r="N104" s="136">
        <v>1566.9377701399999</v>
      </c>
      <c r="O104" s="136">
        <v>55798.361294200004</v>
      </c>
      <c r="P104" s="136">
        <v>55798.361294200004</v>
      </c>
      <c r="Q104" s="136">
        <v>99.937578009999996</v>
      </c>
      <c r="R104" s="136">
        <v>99.937578009999996</v>
      </c>
      <c r="S104" s="136">
        <v>20</v>
      </c>
      <c r="T104" s="136">
        <v>20</v>
      </c>
      <c r="U104" s="136">
        <v>1</v>
      </c>
      <c r="V104" s="136">
        <v>1</v>
      </c>
      <c r="W104" s="98"/>
      <c r="X104" s="99"/>
      <c r="Y104" s="99"/>
      <c r="Z104" s="98"/>
    </row>
    <row r="105" spans="1:27" ht="17.25" customHeight="1">
      <c r="A105" s="176"/>
      <c r="B105" s="54">
        <v>4</v>
      </c>
      <c r="C105" s="55" t="s">
        <v>1793</v>
      </c>
      <c r="D105" s="60">
        <v>88</v>
      </c>
      <c r="E105" s="136">
        <v>47980.437649319996</v>
      </c>
      <c r="F105" s="136">
        <v>0</v>
      </c>
      <c r="G105" s="136">
        <v>0</v>
      </c>
      <c r="H105" s="136">
        <v>104.26327561000001</v>
      </c>
      <c r="I105" s="136">
        <v>104.26327561000001</v>
      </c>
      <c r="J105" s="134">
        <v>0</v>
      </c>
      <c r="K105" s="136">
        <v>0</v>
      </c>
      <c r="L105" s="136">
        <v>0</v>
      </c>
      <c r="M105" s="136">
        <v>13292.879117219998</v>
      </c>
      <c r="N105" s="136">
        <v>44170.634478829998</v>
      </c>
      <c r="O105" s="136">
        <v>16998.419012099996</v>
      </c>
      <c r="P105" s="136">
        <v>16998.419012100003</v>
      </c>
      <c r="Q105" s="136">
        <v>137.72413809</v>
      </c>
      <c r="R105" s="136">
        <v>137.72413809</v>
      </c>
      <c r="S105" s="136">
        <v>24</v>
      </c>
      <c r="T105" s="136">
        <v>24</v>
      </c>
      <c r="U105" s="136">
        <v>2</v>
      </c>
      <c r="V105" s="136">
        <v>2</v>
      </c>
      <c r="W105" s="98"/>
      <c r="X105" s="99"/>
      <c r="Y105" s="99"/>
      <c r="Z105" s="98"/>
    </row>
    <row r="106" spans="1:27" ht="17.25" customHeight="1">
      <c r="A106" s="176"/>
      <c r="B106" s="54">
        <v>5</v>
      </c>
      <c r="C106" s="55" t="s">
        <v>60</v>
      </c>
      <c r="D106" s="60">
        <v>89</v>
      </c>
      <c r="E106" s="136">
        <v>134915.49134027</v>
      </c>
      <c r="F106" s="136">
        <v>0</v>
      </c>
      <c r="G106" s="136">
        <v>0</v>
      </c>
      <c r="H106" s="136">
        <v>837.07553039000004</v>
      </c>
      <c r="I106" s="136">
        <v>837.07553039000004</v>
      </c>
      <c r="J106" s="134">
        <v>0</v>
      </c>
      <c r="K106" s="136">
        <v>5.6717824800000312</v>
      </c>
      <c r="L106" s="136">
        <v>19.387499999998909</v>
      </c>
      <c r="M106" s="136">
        <v>12155.302701859999</v>
      </c>
      <c r="N106" s="136">
        <v>0</v>
      </c>
      <c r="O106" s="136">
        <v>146220.00279422</v>
      </c>
      <c r="P106" s="136">
        <v>132065.54722107999</v>
      </c>
      <c r="Q106" s="136">
        <v>7386.7807077999996</v>
      </c>
      <c r="R106" s="136">
        <v>7386.7807077999996</v>
      </c>
      <c r="S106" s="136">
        <v>123</v>
      </c>
      <c r="T106" s="136">
        <v>117</v>
      </c>
      <c r="U106" s="136">
        <v>12</v>
      </c>
      <c r="V106" s="136">
        <v>12</v>
      </c>
      <c r="W106" s="98"/>
      <c r="X106" s="99"/>
      <c r="Y106" s="99"/>
      <c r="Z106" s="98"/>
    </row>
    <row r="107" spans="1:27" ht="17.25" customHeight="1">
      <c r="A107" s="176"/>
      <c r="B107" s="54">
        <v>6</v>
      </c>
      <c r="C107" s="55" t="s">
        <v>64</v>
      </c>
      <c r="D107" s="60">
        <v>90</v>
      </c>
      <c r="E107" s="136">
        <v>169808.54747683858</v>
      </c>
      <c r="F107" s="136">
        <v>0</v>
      </c>
      <c r="G107" s="136">
        <v>0</v>
      </c>
      <c r="H107" s="136">
        <v>0</v>
      </c>
      <c r="I107" s="136">
        <v>0</v>
      </c>
      <c r="J107" s="134">
        <v>0</v>
      </c>
      <c r="K107" s="136">
        <v>2.9519914744850384</v>
      </c>
      <c r="L107" s="136">
        <v>19.387499999998909</v>
      </c>
      <c r="M107" s="136">
        <v>5097.8342342062178</v>
      </c>
      <c r="N107" s="136">
        <v>9341.1984697722219</v>
      </c>
      <c r="O107" s="136">
        <v>165548.74773274703</v>
      </c>
      <c r="P107" s="135"/>
      <c r="Q107" s="135"/>
      <c r="R107" s="135"/>
      <c r="S107" s="135"/>
      <c r="T107" s="135"/>
      <c r="U107" s="135"/>
      <c r="V107" s="135"/>
      <c r="W107" s="98"/>
      <c r="X107" s="99"/>
      <c r="Y107" s="99"/>
      <c r="Z107" s="98"/>
    </row>
    <row r="108" spans="1:27" s="85" customFormat="1" ht="42" customHeight="1">
      <c r="A108" s="176" t="s">
        <v>8</v>
      </c>
      <c r="B108" s="52"/>
      <c r="C108" s="58" t="s">
        <v>2191</v>
      </c>
      <c r="D108" s="60">
        <v>91</v>
      </c>
      <c r="E108" s="130">
        <v>1965002.6089293635</v>
      </c>
      <c r="F108" s="130">
        <v>366814.35982974782</v>
      </c>
      <c r="G108" s="130">
        <v>278050.20689441002</v>
      </c>
      <c r="H108" s="130">
        <v>392329.81378610374</v>
      </c>
      <c r="I108" s="130">
        <v>309062.00756908004</v>
      </c>
      <c r="J108" s="131"/>
      <c r="K108" s="130">
        <v>570.37562047724953</v>
      </c>
      <c r="L108" s="130">
        <v>498.37505407106948</v>
      </c>
      <c r="M108" s="130">
        <v>77867.049625411368</v>
      </c>
      <c r="N108" s="130">
        <v>76073.607998091</v>
      </c>
      <c r="O108" s="130">
        <v>1941352.597166734</v>
      </c>
      <c r="P108" s="130">
        <v>1639574.1568086499</v>
      </c>
      <c r="Q108" s="130">
        <v>160214.85352581367</v>
      </c>
      <c r="R108" s="130">
        <v>115782.50365633999</v>
      </c>
      <c r="S108" s="130">
        <v>2699</v>
      </c>
      <c r="T108" s="130">
        <v>2534</v>
      </c>
      <c r="U108" s="130">
        <v>348</v>
      </c>
      <c r="V108" s="130">
        <v>289</v>
      </c>
      <c r="W108" s="110">
        <v>12.750749941293812</v>
      </c>
      <c r="X108" s="110">
        <v>13.375723368090062</v>
      </c>
      <c r="Y108" s="110">
        <v>16.031193467965849</v>
      </c>
      <c r="Z108" s="110">
        <v>11.882924653009146</v>
      </c>
      <c r="AA108" s="138">
        <f>O108-E108</f>
        <v>-23650.011762629496</v>
      </c>
    </row>
    <row r="109" spans="1:27" ht="17.25" customHeight="1">
      <c r="A109" s="176"/>
      <c r="B109" s="54">
        <v>1</v>
      </c>
      <c r="C109" s="55" t="s">
        <v>2176</v>
      </c>
      <c r="D109" s="60">
        <v>92</v>
      </c>
      <c r="E109" s="130">
        <v>1766469.6064669145</v>
      </c>
      <c r="F109" s="130">
        <v>366814.35982974782</v>
      </c>
      <c r="G109" s="130">
        <v>278050.20689441002</v>
      </c>
      <c r="H109" s="130">
        <v>386623.8276807192</v>
      </c>
      <c r="I109" s="130">
        <v>306164.65560856002</v>
      </c>
      <c r="J109" s="131"/>
      <c r="K109" s="130">
        <v>537.50521160354947</v>
      </c>
      <c r="L109" s="130">
        <v>489.49549440616943</v>
      </c>
      <c r="M109" s="130">
        <v>29149.942070228888</v>
      </c>
      <c r="N109" s="130">
        <v>52165.518568981002</v>
      </c>
      <c r="O109" s="130">
        <v>1723692.5718343882</v>
      </c>
      <c r="P109" s="130">
        <v>1473410.87777329</v>
      </c>
      <c r="Q109" s="130">
        <v>149330.72835716818</v>
      </c>
      <c r="R109" s="130">
        <v>106875.78711589999</v>
      </c>
      <c r="S109" s="130">
        <v>2399</v>
      </c>
      <c r="T109" s="130">
        <v>2243</v>
      </c>
      <c r="U109" s="130">
        <v>312</v>
      </c>
      <c r="V109" s="130">
        <v>255</v>
      </c>
      <c r="W109" s="98"/>
      <c r="X109" s="99"/>
      <c r="Y109" s="99"/>
      <c r="Z109" s="98"/>
    </row>
    <row r="110" spans="1:27" ht="17.25" customHeight="1">
      <c r="A110" s="176"/>
      <c r="B110" s="54" t="s">
        <v>30</v>
      </c>
      <c r="C110" s="56" t="s">
        <v>57</v>
      </c>
      <c r="D110" s="60">
        <v>93</v>
      </c>
      <c r="E110" s="136">
        <v>471342.48079987254</v>
      </c>
      <c r="F110" s="136">
        <v>164276.14706322784</v>
      </c>
      <c r="G110" s="136">
        <v>78289.094362889984</v>
      </c>
      <c r="H110" s="136">
        <v>177344.3299299067</v>
      </c>
      <c r="I110" s="136">
        <v>104485.30151822</v>
      </c>
      <c r="J110" s="133"/>
      <c r="K110" s="136">
        <v>483.03840028349998</v>
      </c>
      <c r="L110" s="136">
        <v>435.40505592409926</v>
      </c>
      <c r="M110" s="136">
        <v>13515.986608188499</v>
      </c>
      <c r="N110" s="136">
        <v>23427.870223640977</v>
      </c>
      <c r="O110" s="136">
        <v>448410.04766210046</v>
      </c>
      <c r="P110" s="136">
        <v>308454.96566718991</v>
      </c>
      <c r="Q110" s="136">
        <v>57119.777831521802</v>
      </c>
      <c r="R110" s="136">
        <v>14731.729123040001</v>
      </c>
      <c r="S110" s="136">
        <v>500</v>
      </c>
      <c r="T110" s="136">
        <v>371</v>
      </c>
      <c r="U110" s="136">
        <v>66</v>
      </c>
      <c r="V110" s="136">
        <v>10</v>
      </c>
      <c r="W110" s="98"/>
      <c r="X110" s="99"/>
      <c r="Y110" s="99"/>
      <c r="Z110" s="98"/>
    </row>
    <row r="111" spans="1:27" ht="17.25" customHeight="1">
      <c r="A111" s="176"/>
      <c r="B111" s="54" t="s">
        <v>31</v>
      </c>
      <c r="C111" s="56" t="s">
        <v>58</v>
      </c>
      <c r="D111" s="60">
        <v>94</v>
      </c>
      <c r="E111" s="136">
        <v>1088860.9437863522</v>
      </c>
      <c r="F111" s="136">
        <v>178118.83570679004</v>
      </c>
      <c r="G111" s="136">
        <v>175341.73547179005</v>
      </c>
      <c r="H111" s="136">
        <v>190928.47874746117</v>
      </c>
      <c r="I111" s="136">
        <v>183495.69658162</v>
      </c>
      <c r="J111" s="133"/>
      <c r="K111" s="136">
        <v>53.796098228449566</v>
      </c>
      <c r="L111" s="136">
        <v>54.090438482070198</v>
      </c>
      <c r="M111" s="136">
        <v>10053.005602870429</v>
      </c>
      <c r="N111" s="136">
        <v>25666.38792463002</v>
      </c>
      <c r="O111" s="136">
        <v>1060437.6240836678</v>
      </c>
      <c r="P111" s="136">
        <v>951488.06501747994</v>
      </c>
      <c r="Q111" s="136">
        <v>68249.487527266392</v>
      </c>
      <c r="R111" s="136">
        <v>68182.594994479994</v>
      </c>
      <c r="S111" s="136">
        <v>1516</v>
      </c>
      <c r="T111" s="136">
        <v>1491</v>
      </c>
      <c r="U111" s="136">
        <v>192</v>
      </c>
      <c r="V111" s="136">
        <v>191</v>
      </c>
      <c r="W111" s="98"/>
      <c r="X111" s="99"/>
      <c r="Y111" s="99"/>
      <c r="Z111" s="98"/>
    </row>
    <row r="112" spans="1:27" ht="17.25" customHeight="1">
      <c r="A112" s="176"/>
      <c r="B112" s="54" t="s">
        <v>32</v>
      </c>
      <c r="C112" s="56" t="s">
        <v>59</v>
      </c>
      <c r="D112" s="60">
        <v>95</v>
      </c>
      <c r="E112" s="136">
        <v>206266.18188068966</v>
      </c>
      <c r="F112" s="136">
        <v>24419.377059729999</v>
      </c>
      <c r="G112" s="136">
        <v>24419.377059729999</v>
      </c>
      <c r="H112" s="136">
        <v>18351.019003351299</v>
      </c>
      <c r="I112" s="136">
        <v>18183.65750872</v>
      </c>
      <c r="J112" s="133"/>
      <c r="K112" s="136">
        <v>0.67071309159999992</v>
      </c>
      <c r="L112" s="136">
        <v>0</v>
      </c>
      <c r="M112" s="136">
        <v>5580.9498591699594</v>
      </c>
      <c r="N112" s="136">
        <v>3071.2604207100003</v>
      </c>
      <c r="O112" s="136">
        <v>214844.90008861988</v>
      </c>
      <c r="P112" s="136">
        <v>213467.84708862001</v>
      </c>
      <c r="Q112" s="136">
        <v>23961.462998379993</v>
      </c>
      <c r="R112" s="136">
        <v>23961.462998379993</v>
      </c>
      <c r="S112" s="136">
        <v>383</v>
      </c>
      <c r="T112" s="136">
        <v>381</v>
      </c>
      <c r="U112" s="136">
        <v>54</v>
      </c>
      <c r="V112" s="136">
        <v>54</v>
      </c>
      <c r="W112" s="98"/>
      <c r="X112" s="99"/>
      <c r="Y112" s="99"/>
      <c r="Z112" s="98"/>
    </row>
    <row r="113" spans="1:27" ht="17.25" customHeight="1">
      <c r="A113" s="176"/>
      <c r="B113" s="54">
        <v>2</v>
      </c>
      <c r="C113" s="55" t="s">
        <v>2177</v>
      </c>
      <c r="D113" s="60">
        <v>96</v>
      </c>
      <c r="E113" s="136">
        <v>111262.06715244171</v>
      </c>
      <c r="F113" s="136">
        <v>0</v>
      </c>
      <c r="G113" s="136">
        <v>0</v>
      </c>
      <c r="H113" s="136">
        <v>3016.0627504126996</v>
      </c>
      <c r="I113" s="136">
        <v>1281.7960959700001</v>
      </c>
      <c r="J113" s="134">
        <v>0</v>
      </c>
      <c r="K113" s="136">
        <v>19.746148792500325</v>
      </c>
      <c r="L113" s="136">
        <v>3.1553937499999307</v>
      </c>
      <c r="M113" s="136">
        <v>23249.094138022487</v>
      </c>
      <c r="N113" s="136">
        <v>12343.50556777999</v>
      </c>
      <c r="O113" s="136">
        <v>119168.18372731401</v>
      </c>
      <c r="P113" s="136">
        <v>80464.134606470005</v>
      </c>
      <c r="Q113" s="136">
        <v>7578.7439051599995</v>
      </c>
      <c r="R113" s="136">
        <v>5860.950523909999</v>
      </c>
      <c r="S113" s="136">
        <v>126</v>
      </c>
      <c r="T113" s="136">
        <v>123</v>
      </c>
      <c r="U113" s="136">
        <v>15</v>
      </c>
      <c r="V113" s="136">
        <v>14</v>
      </c>
      <c r="W113" s="98"/>
      <c r="X113" s="99"/>
      <c r="Y113" s="99"/>
      <c r="Z113" s="98"/>
    </row>
    <row r="114" spans="1:27" ht="17.25" customHeight="1">
      <c r="A114" s="176"/>
      <c r="B114" s="54">
        <v>3</v>
      </c>
      <c r="C114" s="55" t="s">
        <v>1792</v>
      </c>
      <c r="D114" s="60">
        <v>97</v>
      </c>
      <c r="E114" s="136">
        <v>19413.794326208605</v>
      </c>
      <c r="F114" s="136">
        <v>0</v>
      </c>
      <c r="G114" s="136">
        <v>0</v>
      </c>
      <c r="H114" s="136">
        <v>2413.9472847036</v>
      </c>
      <c r="I114" s="136">
        <v>1341.220613</v>
      </c>
      <c r="J114" s="134">
        <v>0</v>
      </c>
      <c r="K114" s="136">
        <v>3.6811168340001279</v>
      </c>
      <c r="L114" s="136">
        <v>1.6231818490002097</v>
      </c>
      <c r="M114" s="136">
        <v>289.19106540000007</v>
      </c>
      <c r="N114" s="136">
        <v>1950.9768812400018</v>
      </c>
      <c r="O114" s="136">
        <v>15340.119160649998</v>
      </c>
      <c r="P114" s="136">
        <v>10773.607160650003</v>
      </c>
      <c r="Q114" s="136">
        <v>262.27999999999997</v>
      </c>
      <c r="R114" s="136">
        <v>262.27999999999997</v>
      </c>
      <c r="S114" s="136">
        <v>37</v>
      </c>
      <c r="T114" s="136">
        <v>36</v>
      </c>
      <c r="U114" s="136">
        <v>2</v>
      </c>
      <c r="V114" s="136">
        <v>2</v>
      </c>
      <c r="W114" s="98"/>
      <c r="X114" s="99"/>
      <c r="Y114" s="99"/>
      <c r="Z114" s="98"/>
    </row>
    <row r="115" spans="1:27" ht="17.25" customHeight="1">
      <c r="A115" s="176"/>
      <c r="B115" s="54">
        <v>4</v>
      </c>
      <c r="C115" s="55" t="s">
        <v>1793</v>
      </c>
      <c r="D115" s="60">
        <v>98</v>
      </c>
      <c r="E115" s="136">
        <v>17316.066584389991</v>
      </c>
      <c r="F115" s="136">
        <v>0</v>
      </c>
      <c r="G115" s="136">
        <v>0</v>
      </c>
      <c r="H115" s="136">
        <v>51.161440380000009</v>
      </c>
      <c r="I115" s="136">
        <v>51.161440380000009</v>
      </c>
      <c r="J115" s="134">
        <v>0</v>
      </c>
      <c r="K115" s="136">
        <v>0</v>
      </c>
      <c r="L115" s="136">
        <v>0</v>
      </c>
      <c r="M115" s="136">
        <v>15765.722415099999</v>
      </c>
      <c r="N115" s="136">
        <v>9387.6786903200009</v>
      </c>
      <c r="O115" s="136">
        <v>23642.94886878999</v>
      </c>
      <c r="P115" s="136">
        <v>23642.948868789998</v>
      </c>
      <c r="Q115" s="136">
        <v>345.75079489000001</v>
      </c>
      <c r="R115" s="136">
        <v>345.75079489000001</v>
      </c>
      <c r="S115" s="136">
        <v>24</v>
      </c>
      <c r="T115" s="136">
        <v>24</v>
      </c>
      <c r="U115" s="136">
        <v>2</v>
      </c>
      <c r="V115" s="136">
        <v>2</v>
      </c>
      <c r="W115" s="98"/>
      <c r="X115" s="99"/>
      <c r="Y115" s="99"/>
      <c r="Z115" s="98"/>
    </row>
    <row r="116" spans="1:27" ht="17.25" customHeight="1">
      <c r="A116" s="176"/>
      <c r="B116" s="54">
        <v>5</v>
      </c>
      <c r="C116" s="55" t="s">
        <v>60</v>
      </c>
      <c r="D116" s="60">
        <v>99</v>
      </c>
      <c r="E116" s="136">
        <v>50541.074399408812</v>
      </c>
      <c r="F116" s="136">
        <v>0</v>
      </c>
      <c r="G116" s="136">
        <v>0</v>
      </c>
      <c r="H116" s="136">
        <v>224.81462988819999</v>
      </c>
      <c r="I116" s="136">
        <v>223.17381117000002</v>
      </c>
      <c r="J116" s="134">
        <v>0</v>
      </c>
      <c r="K116" s="136">
        <v>9.443143247199572</v>
      </c>
      <c r="L116" s="136">
        <v>4.1009840658999375</v>
      </c>
      <c r="M116" s="136">
        <v>9413.0999366600008</v>
      </c>
      <c r="N116" s="136">
        <v>225.92828977000002</v>
      </c>
      <c r="O116" s="136">
        <v>59508.773575591906</v>
      </c>
      <c r="P116" s="136">
        <v>51282.588399450004</v>
      </c>
      <c r="Q116" s="136">
        <v>2697.3504685955004</v>
      </c>
      <c r="R116" s="136">
        <v>2437.7352216400004</v>
      </c>
      <c r="S116" s="136">
        <v>113</v>
      </c>
      <c r="T116" s="136">
        <v>108</v>
      </c>
      <c r="U116" s="136">
        <v>17</v>
      </c>
      <c r="V116" s="136">
        <v>16</v>
      </c>
      <c r="W116" s="98"/>
      <c r="X116" s="99"/>
      <c r="Y116" s="99"/>
      <c r="Z116" s="98"/>
    </row>
    <row r="117" spans="1:27" ht="17.25" customHeight="1">
      <c r="A117" s="176"/>
      <c r="B117" s="54">
        <v>6</v>
      </c>
      <c r="C117" s="55" t="s">
        <v>64</v>
      </c>
      <c r="D117" s="60">
        <v>100</v>
      </c>
      <c r="E117" s="136">
        <v>72106.578566278113</v>
      </c>
      <c r="F117" s="136">
        <v>0</v>
      </c>
      <c r="G117" s="136">
        <v>0</v>
      </c>
      <c r="H117" s="136">
        <v>0</v>
      </c>
      <c r="I117" s="136">
        <v>0</v>
      </c>
      <c r="J117" s="134">
        <v>0</v>
      </c>
      <c r="K117" s="136">
        <v>30.43548076475361</v>
      </c>
      <c r="L117" s="136">
        <v>5.0792881873324252</v>
      </c>
      <c r="M117" s="136">
        <v>8337.6096979375052</v>
      </c>
      <c r="N117" s="136">
        <v>1548.1161999466333</v>
      </c>
      <c r="O117" s="136">
        <v>78921.428256846397</v>
      </c>
      <c r="P117" s="135"/>
      <c r="Q117" s="135"/>
      <c r="R117" s="135"/>
      <c r="S117" s="135"/>
      <c r="T117" s="135"/>
      <c r="U117" s="135"/>
      <c r="V117" s="135"/>
      <c r="W117" s="98"/>
      <c r="X117" s="99"/>
      <c r="Y117" s="99"/>
      <c r="Z117" s="98"/>
    </row>
    <row r="118" spans="1:27" s="85" customFormat="1" ht="28.5" customHeight="1">
      <c r="A118" s="176" t="s">
        <v>11</v>
      </c>
      <c r="B118" s="52"/>
      <c r="C118" s="53" t="s">
        <v>2192</v>
      </c>
      <c r="D118" s="60">
        <v>101</v>
      </c>
      <c r="E118" s="130">
        <v>244015.55675299311</v>
      </c>
      <c r="F118" s="130">
        <v>13580.077561140002</v>
      </c>
      <c r="G118" s="130">
        <v>13443.11292114</v>
      </c>
      <c r="H118" s="130">
        <v>13527.293887902402</v>
      </c>
      <c r="I118" s="130">
        <v>12083.853570200001</v>
      </c>
      <c r="J118" s="131"/>
      <c r="K118" s="130">
        <v>16.397603232998168</v>
      </c>
      <c r="L118" s="130">
        <v>4.6118200000000531</v>
      </c>
      <c r="M118" s="130">
        <v>16769.984263890008</v>
      </c>
      <c r="N118" s="130">
        <v>30434.978811399997</v>
      </c>
      <c r="O118" s="130">
        <v>230415.13166195367</v>
      </c>
      <c r="P118" s="130">
        <v>203610.19546662999</v>
      </c>
      <c r="Q118" s="130">
        <v>6283.33604079</v>
      </c>
      <c r="R118" s="130">
        <v>3486.3474407899994</v>
      </c>
      <c r="S118" s="130">
        <v>397</v>
      </c>
      <c r="T118" s="130">
        <v>387</v>
      </c>
      <c r="U118" s="130">
        <v>13</v>
      </c>
      <c r="V118" s="130">
        <v>12</v>
      </c>
      <c r="W118" s="110">
        <v>35.93131891340105</v>
      </c>
      <c r="X118" s="110">
        <v>17.069072992782377</v>
      </c>
      <c r="Y118" s="110">
        <v>17.069072992782377</v>
      </c>
      <c r="Z118" s="110">
        <v>0</v>
      </c>
      <c r="AA118" s="138">
        <f>O118-E118</f>
        <v>-13600.425091039448</v>
      </c>
    </row>
    <row r="119" spans="1:27" ht="19.5" customHeight="1">
      <c r="A119" s="176"/>
      <c r="B119" s="54">
        <v>1</v>
      </c>
      <c r="C119" s="55" t="s">
        <v>2176</v>
      </c>
      <c r="D119" s="60">
        <v>102</v>
      </c>
      <c r="E119" s="130">
        <v>174702.3848136763</v>
      </c>
      <c r="F119" s="130">
        <v>13580.077561140002</v>
      </c>
      <c r="G119" s="130">
        <v>13443.11292114</v>
      </c>
      <c r="H119" s="130">
        <v>11989.835444420001</v>
      </c>
      <c r="I119" s="130">
        <v>11525.31030605</v>
      </c>
      <c r="J119" s="131"/>
      <c r="K119" s="130">
        <v>8.959936229796746</v>
      </c>
      <c r="L119" s="130">
        <v>3.1908199999997859</v>
      </c>
      <c r="M119" s="130">
        <v>16455.990139390007</v>
      </c>
      <c r="N119" s="130">
        <v>48.356596649998636</v>
      </c>
      <c r="O119" s="130">
        <v>192706.02958936608</v>
      </c>
      <c r="P119" s="130">
        <v>179636.68965518998</v>
      </c>
      <c r="Q119" s="130">
        <v>6096.98136049</v>
      </c>
      <c r="R119" s="130">
        <v>3299.9927604899995</v>
      </c>
      <c r="S119" s="130">
        <v>331</v>
      </c>
      <c r="T119" s="130">
        <v>325</v>
      </c>
      <c r="U119" s="130">
        <v>12</v>
      </c>
      <c r="V119" s="130">
        <v>11</v>
      </c>
      <c r="W119" s="98"/>
      <c r="X119" s="99"/>
      <c r="Y119" s="99"/>
      <c r="Z119" s="98"/>
    </row>
    <row r="120" spans="1:27" ht="19.5" customHeight="1">
      <c r="A120" s="176"/>
      <c r="B120" s="54" t="s">
        <v>30</v>
      </c>
      <c r="C120" s="56" t="s">
        <v>57</v>
      </c>
      <c r="D120" s="60">
        <v>103</v>
      </c>
      <c r="E120" s="136">
        <v>13759.919191580002</v>
      </c>
      <c r="F120" s="136">
        <v>1524.8523833299998</v>
      </c>
      <c r="G120" s="136">
        <v>1524.8523833299998</v>
      </c>
      <c r="H120" s="136">
        <v>1077.85396973</v>
      </c>
      <c r="I120" s="136">
        <v>1077.85396973</v>
      </c>
      <c r="J120" s="133"/>
      <c r="K120" s="136">
        <v>1.7608000000000175</v>
      </c>
      <c r="L120" s="136">
        <v>0</v>
      </c>
      <c r="M120" s="136">
        <v>1.1368683772161603E-13</v>
      </c>
      <c r="N120" s="136">
        <v>0</v>
      </c>
      <c r="O120" s="136">
        <v>14208.678405180002</v>
      </c>
      <c r="P120" s="136">
        <v>10155.899005180001</v>
      </c>
      <c r="Q120" s="136">
        <v>1400</v>
      </c>
      <c r="R120" s="136">
        <v>1400</v>
      </c>
      <c r="S120" s="136">
        <v>22</v>
      </c>
      <c r="T120" s="136">
        <v>21</v>
      </c>
      <c r="U120" s="136">
        <v>1</v>
      </c>
      <c r="V120" s="136">
        <v>1</v>
      </c>
      <c r="W120" s="98"/>
      <c r="X120" s="99"/>
      <c r="Y120" s="99"/>
      <c r="Z120" s="98"/>
    </row>
    <row r="121" spans="1:27" ht="19.5" customHeight="1">
      <c r="A121" s="176"/>
      <c r="B121" s="54" t="s">
        <v>31</v>
      </c>
      <c r="C121" s="56" t="s">
        <v>58</v>
      </c>
      <c r="D121" s="60">
        <v>104</v>
      </c>
      <c r="E121" s="136">
        <v>130041.1256890863</v>
      </c>
      <c r="F121" s="136">
        <v>11492.153753499999</v>
      </c>
      <c r="G121" s="136">
        <v>11355.189113500001</v>
      </c>
      <c r="H121" s="136">
        <v>10682.665941680001</v>
      </c>
      <c r="I121" s="136">
        <v>10218.140803310002</v>
      </c>
      <c r="J121" s="133"/>
      <c r="K121" s="136">
        <v>7.1991362297967285</v>
      </c>
      <c r="L121" s="136">
        <v>3.1908199999997859</v>
      </c>
      <c r="M121" s="136">
        <v>6754.5411393900049</v>
      </c>
      <c r="N121" s="136">
        <v>48.356596649994493</v>
      </c>
      <c r="O121" s="136">
        <v>137560.80635987609</v>
      </c>
      <c r="P121" s="136">
        <v>128544.24582569998</v>
      </c>
      <c r="Q121" s="136">
        <v>3568.9822491100003</v>
      </c>
      <c r="R121" s="136">
        <v>771.99364910999998</v>
      </c>
      <c r="S121" s="136">
        <v>253</v>
      </c>
      <c r="T121" s="136">
        <v>248</v>
      </c>
      <c r="U121" s="136">
        <v>8</v>
      </c>
      <c r="V121" s="136">
        <v>7</v>
      </c>
      <c r="W121" s="98"/>
      <c r="X121" s="99"/>
      <c r="Y121" s="99"/>
      <c r="Z121" s="98"/>
    </row>
    <row r="122" spans="1:27" ht="19.5" customHeight="1">
      <c r="A122" s="176"/>
      <c r="B122" s="54" t="s">
        <v>32</v>
      </c>
      <c r="C122" s="56" t="s">
        <v>59</v>
      </c>
      <c r="D122" s="60">
        <v>105</v>
      </c>
      <c r="E122" s="136">
        <v>30901.339933009996</v>
      </c>
      <c r="F122" s="136">
        <v>563.07142431</v>
      </c>
      <c r="G122" s="136">
        <v>563.07142431</v>
      </c>
      <c r="H122" s="136">
        <v>229.31553300999997</v>
      </c>
      <c r="I122" s="136">
        <v>229.31553300999997</v>
      </c>
      <c r="J122" s="133"/>
      <c r="K122" s="136">
        <v>0</v>
      </c>
      <c r="L122" s="136">
        <v>0</v>
      </c>
      <c r="M122" s="136">
        <v>9701.4490000000005</v>
      </c>
      <c r="N122" s="136">
        <v>4.1457948185552596E-12</v>
      </c>
      <c r="O122" s="136">
        <v>40936.544824309989</v>
      </c>
      <c r="P122" s="136">
        <v>40936.544824309996</v>
      </c>
      <c r="Q122" s="136">
        <v>1127.9991113799999</v>
      </c>
      <c r="R122" s="136">
        <v>1127.9991113799999</v>
      </c>
      <c r="S122" s="136">
        <v>56</v>
      </c>
      <c r="T122" s="136">
        <v>56</v>
      </c>
      <c r="U122" s="136">
        <v>3</v>
      </c>
      <c r="V122" s="136">
        <v>3</v>
      </c>
      <c r="W122" s="98"/>
      <c r="X122" s="99"/>
      <c r="Y122" s="99"/>
      <c r="Z122" s="98"/>
    </row>
    <row r="123" spans="1:27" ht="19.5" customHeight="1">
      <c r="A123" s="176"/>
      <c r="B123" s="54">
        <v>2</v>
      </c>
      <c r="C123" s="55" t="s">
        <v>2177</v>
      </c>
      <c r="D123" s="60">
        <v>106</v>
      </c>
      <c r="E123" s="136">
        <v>15190.433189869998</v>
      </c>
      <c r="F123" s="136">
        <v>0</v>
      </c>
      <c r="G123" s="136">
        <v>0</v>
      </c>
      <c r="H123" s="136">
        <v>461.39766594000002</v>
      </c>
      <c r="I123" s="136">
        <v>461.39766594000002</v>
      </c>
      <c r="J123" s="134">
        <v>0</v>
      </c>
      <c r="K123" s="136">
        <v>1.4700000000004456</v>
      </c>
      <c r="L123" s="136">
        <v>1.4210000000002674</v>
      </c>
      <c r="M123" s="136">
        <v>43.802590210000048</v>
      </c>
      <c r="N123" s="136">
        <v>4488.215823380001</v>
      </c>
      <c r="O123" s="136">
        <v>10284.671290759998</v>
      </c>
      <c r="P123" s="136">
        <v>10284.671290759999</v>
      </c>
      <c r="Q123" s="136">
        <v>0</v>
      </c>
      <c r="R123" s="136">
        <v>0</v>
      </c>
      <c r="S123" s="136">
        <v>19</v>
      </c>
      <c r="T123" s="136">
        <v>19</v>
      </c>
      <c r="U123" s="136">
        <v>0</v>
      </c>
      <c r="V123" s="136">
        <v>0</v>
      </c>
      <c r="W123" s="98"/>
      <c r="X123" s="99"/>
      <c r="Y123" s="99"/>
      <c r="Z123" s="98"/>
    </row>
    <row r="124" spans="1:27" ht="19.5" customHeight="1">
      <c r="A124" s="176"/>
      <c r="B124" s="54">
        <v>3</v>
      </c>
      <c r="C124" s="55" t="s">
        <v>1792</v>
      </c>
      <c r="D124" s="60">
        <v>107</v>
      </c>
      <c r="E124" s="136">
        <v>26907.722881360001</v>
      </c>
      <c r="F124" s="136">
        <v>0</v>
      </c>
      <c r="G124" s="136">
        <v>0</v>
      </c>
      <c r="H124" s="136">
        <v>2.2585982100000002</v>
      </c>
      <c r="I124" s="136">
        <v>2.2585982100000002</v>
      </c>
      <c r="J124" s="134">
        <v>0</v>
      </c>
      <c r="K124" s="136">
        <v>0</v>
      </c>
      <c r="L124" s="136">
        <v>0</v>
      </c>
      <c r="M124" s="136">
        <v>270.19153428999999</v>
      </c>
      <c r="N124" s="136">
        <v>24150.32297329</v>
      </c>
      <c r="O124" s="136">
        <v>3025.3328441500016</v>
      </c>
      <c r="P124" s="136">
        <v>3025.3328441500003</v>
      </c>
      <c r="Q124" s="136">
        <v>0</v>
      </c>
      <c r="R124" s="136">
        <v>0</v>
      </c>
      <c r="S124" s="136">
        <v>10</v>
      </c>
      <c r="T124" s="136">
        <v>10</v>
      </c>
      <c r="U124" s="136">
        <v>0</v>
      </c>
      <c r="V124" s="136">
        <v>0</v>
      </c>
      <c r="W124" s="98"/>
      <c r="X124" s="99"/>
      <c r="Y124" s="99"/>
      <c r="Z124" s="98"/>
    </row>
    <row r="125" spans="1:27" ht="19.5" customHeight="1">
      <c r="A125" s="176"/>
      <c r="B125" s="54">
        <v>4</v>
      </c>
      <c r="C125" s="55" t="s">
        <v>1793</v>
      </c>
      <c r="D125" s="60">
        <v>108</v>
      </c>
      <c r="E125" s="136">
        <v>7208.1012615824002</v>
      </c>
      <c r="F125" s="136">
        <v>0</v>
      </c>
      <c r="G125" s="136">
        <v>0</v>
      </c>
      <c r="H125" s="136">
        <v>978.91617933239991</v>
      </c>
      <c r="I125" s="136">
        <v>1E-3</v>
      </c>
      <c r="J125" s="134">
        <v>0</v>
      </c>
      <c r="K125" s="136">
        <v>0</v>
      </c>
      <c r="L125" s="136">
        <v>0</v>
      </c>
      <c r="M125" s="136">
        <v>0</v>
      </c>
      <c r="N125" s="136">
        <v>1421.9474180799998</v>
      </c>
      <c r="O125" s="136">
        <v>4807.2376641700002</v>
      </c>
      <c r="P125" s="136">
        <v>4807.2376641700002</v>
      </c>
      <c r="Q125" s="136">
        <v>0</v>
      </c>
      <c r="R125" s="136">
        <v>0</v>
      </c>
      <c r="S125" s="136">
        <v>7</v>
      </c>
      <c r="T125" s="136">
        <v>7</v>
      </c>
      <c r="U125" s="136">
        <v>0</v>
      </c>
      <c r="V125" s="136">
        <v>0</v>
      </c>
      <c r="W125" s="98"/>
      <c r="X125" s="99"/>
      <c r="Y125" s="99"/>
      <c r="Z125" s="98"/>
    </row>
    <row r="126" spans="1:27" ht="19.5" customHeight="1">
      <c r="A126" s="176"/>
      <c r="B126" s="54">
        <v>5</v>
      </c>
      <c r="C126" s="55" t="s">
        <v>60</v>
      </c>
      <c r="D126" s="60">
        <v>109</v>
      </c>
      <c r="E126" s="136">
        <v>20006.914606504401</v>
      </c>
      <c r="F126" s="136">
        <v>0</v>
      </c>
      <c r="G126" s="136">
        <v>0</v>
      </c>
      <c r="H126" s="136">
        <v>94.885999999999996</v>
      </c>
      <c r="I126" s="136">
        <v>94.885999999999996</v>
      </c>
      <c r="J126" s="134">
        <v>0</v>
      </c>
      <c r="K126" s="136">
        <v>5.9676670032009751</v>
      </c>
      <c r="L126" s="136">
        <v>0</v>
      </c>
      <c r="M126" s="136">
        <v>0</v>
      </c>
      <c r="N126" s="136">
        <v>326.13600000000002</v>
      </c>
      <c r="O126" s="136">
        <v>19591.860273507606</v>
      </c>
      <c r="P126" s="136">
        <v>5856.2640123599995</v>
      </c>
      <c r="Q126" s="136">
        <v>186.35468030000001</v>
      </c>
      <c r="R126" s="136">
        <v>186.35468030000001</v>
      </c>
      <c r="S126" s="136">
        <v>30</v>
      </c>
      <c r="T126" s="136">
        <v>26</v>
      </c>
      <c r="U126" s="136">
        <v>1</v>
      </c>
      <c r="V126" s="136">
        <v>1</v>
      </c>
      <c r="W126" s="98"/>
      <c r="X126" s="99"/>
      <c r="Y126" s="99"/>
      <c r="Z126" s="98"/>
    </row>
    <row r="127" spans="1:27" ht="19.5" customHeight="1">
      <c r="A127" s="176"/>
      <c r="B127" s="54">
        <v>6</v>
      </c>
      <c r="C127" s="55" t="s">
        <v>64</v>
      </c>
      <c r="D127" s="60">
        <v>110</v>
      </c>
      <c r="E127" s="136">
        <v>26281.700529133406</v>
      </c>
      <c r="F127" s="136">
        <v>0</v>
      </c>
      <c r="G127" s="136">
        <v>0</v>
      </c>
      <c r="H127" s="136">
        <v>0</v>
      </c>
      <c r="I127" s="136">
        <v>0</v>
      </c>
      <c r="J127" s="134">
        <v>0</v>
      </c>
      <c r="K127" s="136">
        <v>3.1535615398986153E-2</v>
      </c>
      <c r="L127" s="136">
        <v>0</v>
      </c>
      <c r="M127" s="136">
        <v>97.751834613419859</v>
      </c>
      <c r="N127" s="136">
        <v>3681.8654294295047</v>
      </c>
      <c r="O127" s="136">
        <v>22697.618469932717</v>
      </c>
      <c r="P127" s="135"/>
      <c r="Q127" s="135"/>
      <c r="R127" s="135"/>
      <c r="S127" s="135"/>
      <c r="T127" s="135"/>
      <c r="U127" s="135"/>
      <c r="V127" s="135"/>
      <c r="W127" s="98"/>
      <c r="X127" s="99"/>
      <c r="Y127" s="99"/>
      <c r="Z127" s="98"/>
    </row>
    <row r="128" spans="1:27" s="85" customFormat="1" ht="42.75" customHeight="1">
      <c r="A128" s="176" t="s">
        <v>10</v>
      </c>
      <c r="B128" s="52" t="s">
        <v>33</v>
      </c>
      <c r="C128" s="58" t="s">
        <v>1168</v>
      </c>
      <c r="D128" s="60">
        <v>111</v>
      </c>
      <c r="E128" s="130">
        <v>244477.26840178939</v>
      </c>
      <c r="F128" s="130">
        <v>2870.2775038999998</v>
      </c>
      <c r="G128" s="130">
        <v>2870.2775038999998</v>
      </c>
      <c r="H128" s="130">
        <v>3473.4267775165999</v>
      </c>
      <c r="I128" s="130">
        <v>3081.9283398699999</v>
      </c>
      <c r="J128" s="131"/>
      <c r="K128" s="130">
        <v>18.131231617200001</v>
      </c>
      <c r="L128" s="130">
        <v>1.47</v>
      </c>
      <c r="M128" s="130">
        <v>45472.317932279999</v>
      </c>
      <c r="N128" s="130">
        <v>39418.385421260005</v>
      </c>
      <c r="O128" s="130">
        <v>249944.71287080998</v>
      </c>
      <c r="P128" s="130">
        <v>202789.12095606001</v>
      </c>
      <c r="Q128" s="130">
        <v>13989.635499349999</v>
      </c>
      <c r="R128" s="130">
        <v>13989.635499349999</v>
      </c>
      <c r="S128" s="130">
        <v>359</v>
      </c>
      <c r="T128" s="130">
        <v>354</v>
      </c>
      <c r="U128" s="130">
        <v>72</v>
      </c>
      <c r="V128" s="130">
        <v>72</v>
      </c>
      <c r="W128" s="110">
        <v>39.196853748998713</v>
      </c>
      <c r="X128" s="110">
        <v>14.899156906809859</v>
      </c>
      <c r="Y128" s="110">
        <v>14.899156906809859</v>
      </c>
      <c r="Z128" s="110">
        <v>0</v>
      </c>
      <c r="AA128" s="138">
        <f>O128-E128</f>
        <v>5467.4444690205855</v>
      </c>
    </row>
    <row r="129" spans="1:27" ht="19.5" customHeight="1">
      <c r="A129" s="176"/>
      <c r="B129" s="54">
        <v>1</v>
      </c>
      <c r="C129" s="55" t="s">
        <v>2176</v>
      </c>
      <c r="D129" s="60">
        <v>112</v>
      </c>
      <c r="E129" s="130">
        <v>169325.75005313137</v>
      </c>
      <c r="F129" s="130">
        <v>2870.2775038999998</v>
      </c>
      <c r="G129" s="130">
        <v>2870.2775038999998</v>
      </c>
      <c r="H129" s="130">
        <v>3368.4934901065999</v>
      </c>
      <c r="I129" s="130">
        <v>2976.9950524599999</v>
      </c>
      <c r="J129" s="131"/>
      <c r="K129" s="130">
        <v>18.116070485200002</v>
      </c>
      <c r="L129" s="130">
        <v>0</v>
      </c>
      <c r="M129" s="130">
        <v>35693.798968980002</v>
      </c>
      <c r="N129" s="130">
        <v>3769.673063700001</v>
      </c>
      <c r="O129" s="130">
        <v>200769.77604268998</v>
      </c>
      <c r="P129" s="130">
        <v>159642.62704269</v>
      </c>
      <c r="Q129" s="130">
        <v>13024.212412970001</v>
      </c>
      <c r="R129" s="130">
        <v>13024.212412970001</v>
      </c>
      <c r="S129" s="130">
        <v>284</v>
      </c>
      <c r="T129" s="130">
        <v>282</v>
      </c>
      <c r="U129" s="130">
        <v>62</v>
      </c>
      <c r="V129" s="130">
        <v>62</v>
      </c>
      <c r="W129" s="98"/>
      <c r="X129" s="99"/>
      <c r="Y129" s="99"/>
      <c r="Z129" s="98"/>
    </row>
    <row r="130" spans="1:27" ht="19.5" customHeight="1">
      <c r="A130" s="176"/>
      <c r="B130" s="54" t="s">
        <v>30</v>
      </c>
      <c r="C130" s="56" t="s">
        <v>57</v>
      </c>
      <c r="D130" s="60">
        <v>113</v>
      </c>
      <c r="E130" s="136">
        <v>1733.5830034099999</v>
      </c>
      <c r="F130" s="136">
        <v>862.81650000000002</v>
      </c>
      <c r="G130" s="136">
        <v>862.81650000000002</v>
      </c>
      <c r="H130" s="136">
        <v>638.66099449000001</v>
      </c>
      <c r="I130" s="136">
        <v>638.66099449000001</v>
      </c>
      <c r="J130" s="133"/>
      <c r="K130" s="136">
        <v>0</v>
      </c>
      <c r="L130" s="136">
        <v>0</v>
      </c>
      <c r="M130" s="136">
        <v>1.0009999999999999</v>
      </c>
      <c r="N130" s="136">
        <v>0</v>
      </c>
      <c r="O130" s="136">
        <v>1958.7395089199997</v>
      </c>
      <c r="P130" s="136">
        <v>1958.7395089199997</v>
      </c>
      <c r="Q130" s="136">
        <v>21.33614343</v>
      </c>
      <c r="R130" s="136">
        <v>21.33614343</v>
      </c>
      <c r="S130" s="136">
        <v>22</v>
      </c>
      <c r="T130" s="136">
        <v>22</v>
      </c>
      <c r="U130" s="136">
        <v>2</v>
      </c>
      <c r="V130" s="136">
        <v>2</v>
      </c>
      <c r="W130" s="98"/>
      <c r="X130" s="99"/>
      <c r="Y130" s="99"/>
      <c r="Z130" s="98"/>
    </row>
    <row r="131" spans="1:27" ht="19.5" customHeight="1">
      <c r="A131" s="176"/>
      <c r="B131" s="54" t="s">
        <v>31</v>
      </c>
      <c r="C131" s="56" t="s">
        <v>58</v>
      </c>
      <c r="D131" s="60">
        <v>114</v>
      </c>
      <c r="E131" s="136">
        <v>73491.437704309996</v>
      </c>
      <c r="F131" s="136">
        <v>1916.4610038999999</v>
      </c>
      <c r="G131" s="136">
        <v>1916.4610038999999</v>
      </c>
      <c r="H131" s="136">
        <v>1488.0106528399997</v>
      </c>
      <c r="I131" s="136">
        <v>1488.0106528399997</v>
      </c>
      <c r="J131" s="133"/>
      <c r="K131" s="136">
        <v>0</v>
      </c>
      <c r="L131" s="136">
        <v>0</v>
      </c>
      <c r="M131" s="136">
        <v>2269.39707787</v>
      </c>
      <c r="N131" s="136">
        <v>2779.890034810001</v>
      </c>
      <c r="O131" s="136">
        <v>73409.395098429974</v>
      </c>
      <c r="P131" s="136">
        <v>73409.395098430003</v>
      </c>
      <c r="Q131" s="136">
        <v>4916.5299042899996</v>
      </c>
      <c r="R131" s="136">
        <v>4916.5299042899996</v>
      </c>
      <c r="S131" s="136">
        <v>186</v>
      </c>
      <c r="T131" s="136">
        <v>186</v>
      </c>
      <c r="U131" s="136">
        <v>40</v>
      </c>
      <c r="V131" s="136">
        <v>40</v>
      </c>
      <c r="W131" s="98"/>
      <c r="X131" s="99"/>
      <c r="Y131" s="99"/>
      <c r="Z131" s="98"/>
    </row>
    <row r="132" spans="1:27" ht="19.5" customHeight="1">
      <c r="A132" s="176"/>
      <c r="B132" s="54" t="s">
        <v>32</v>
      </c>
      <c r="C132" s="56" t="s">
        <v>59</v>
      </c>
      <c r="D132" s="60">
        <v>115</v>
      </c>
      <c r="E132" s="136">
        <v>94100.729345411397</v>
      </c>
      <c r="F132" s="136">
        <v>91</v>
      </c>
      <c r="G132" s="136">
        <v>91</v>
      </c>
      <c r="H132" s="136">
        <v>1241.8218427766001</v>
      </c>
      <c r="I132" s="136">
        <v>850.32340512999997</v>
      </c>
      <c r="J132" s="133"/>
      <c r="K132" s="136">
        <v>18.116070485200002</v>
      </c>
      <c r="L132" s="136">
        <v>0</v>
      </c>
      <c r="M132" s="136">
        <v>33423.400891110003</v>
      </c>
      <c r="N132" s="136">
        <v>989.78302888999997</v>
      </c>
      <c r="O132" s="136">
        <v>125401.64143533999</v>
      </c>
      <c r="P132" s="136">
        <v>84274.492435339998</v>
      </c>
      <c r="Q132" s="136">
        <v>8086.3463652500004</v>
      </c>
      <c r="R132" s="136">
        <v>8086.3463652500004</v>
      </c>
      <c r="S132" s="136">
        <v>76</v>
      </c>
      <c r="T132" s="136">
        <v>74</v>
      </c>
      <c r="U132" s="136">
        <v>20</v>
      </c>
      <c r="V132" s="136">
        <v>20</v>
      </c>
      <c r="W132" s="98"/>
      <c r="X132" s="99"/>
      <c r="Y132" s="99"/>
      <c r="Z132" s="98"/>
    </row>
    <row r="133" spans="1:27" ht="19.5" customHeight="1">
      <c r="A133" s="176"/>
      <c r="B133" s="54">
        <v>2</v>
      </c>
      <c r="C133" s="55" t="s">
        <v>2177</v>
      </c>
      <c r="D133" s="60">
        <v>116</v>
      </c>
      <c r="E133" s="136">
        <v>16400.435731789999</v>
      </c>
      <c r="F133" s="136">
        <v>0</v>
      </c>
      <c r="G133" s="136">
        <v>0</v>
      </c>
      <c r="H133" s="136">
        <v>61.873969629999998</v>
      </c>
      <c r="I133" s="136">
        <v>61.873969629999998</v>
      </c>
      <c r="J133" s="134">
        <v>0</v>
      </c>
      <c r="K133" s="136">
        <v>0</v>
      </c>
      <c r="L133" s="136">
        <v>1.47</v>
      </c>
      <c r="M133" s="136">
        <v>7665.9397190499994</v>
      </c>
      <c r="N133" s="136">
        <v>542.29146645000003</v>
      </c>
      <c r="O133" s="136">
        <v>23460.740014760002</v>
      </c>
      <c r="P133" s="136">
        <v>17467.193014760003</v>
      </c>
      <c r="Q133" s="136">
        <v>431.89182401000005</v>
      </c>
      <c r="R133" s="136">
        <v>431.89182401000005</v>
      </c>
      <c r="S133" s="136">
        <v>30</v>
      </c>
      <c r="T133" s="136">
        <v>29</v>
      </c>
      <c r="U133" s="136">
        <v>7</v>
      </c>
      <c r="V133" s="136">
        <v>7</v>
      </c>
      <c r="W133" s="98"/>
      <c r="X133" s="99"/>
      <c r="Y133" s="99"/>
      <c r="Z133" s="98"/>
    </row>
    <row r="134" spans="1:27" ht="19.5" customHeight="1">
      <c r="A134" s="176"/>
      <c r="B134" s="54">
        <v>3</v>
      </c>
      <c r="C134" s="55" t="s">
        <v>1792</v>
      </c>
      <c r="D134" s="60">
        <v>117</v>
      </c>
      <c r="E134" s="136">
        <v>28931.62884474</v>
      </c>
      <c r="F134" s="136">
        <v>0</v>
      </c>
      <c r="G134" s="136">
        <v>0</v>
      </c>
      <c r="H134" s="136">
        <v>29.82283979</v>
      </c>
      <c r="I134" s="136">
        <v>29.82283979</v>
      </c>
      <c r="J134" s="134">
        <v>0</v>
      </c>
      <c r="K134" s="136">
        <v>0</v>
      </c>
      <c r="L134" s="136">
        <v>0</v>
      </c>
      <c r="M134" s="136">
        <v>152.57924424999999</v>
      </c>
      <c r="N134" s="136">
        <v>18543.02</v>
      </c>
      <c r="O134" s="136">
        <v>10511.3652492</v>
      </c>
      <c r="P134" s="136">
        <v>10511.3652492</v>
      </c>
      <c r="Q134" s="136">
        <v>0</v>
      </c>
      <c r="R134" s="136">
        <v>0</v>
      </c>
      <c r="S134" s="136">
        <v>8</v>
      </c>
      <c r="T134" s="136">
        <v>8</v>
      </c>
      <c r="U134" s="136">
        <v>0</v>
      </c>
      <c r="V134" s="136">
        <v>0</v>
      </c>
      <c r="W134" s="98"/>
      <c r="X134" s="99"/>
      <c r="Y134" s="99"/>
      <c r="Z134" s="98"/>
    </row>
    <row r="135" spans="1:27" ht="19.5" customHeight="1">
      <c r="A135" s="176"/>
      <c r="B135" s="54">
        <v>4</v>
      </c>
      <c r="C135" s="55" t="s">
        <v>1793</v>
      </c>
      <c r="D135" s="60">
        <v>118</v>
      </c>
      <c r="E135" s="136">
        <v>16116.774244869999</v>
      </c>
      <c r="F135" s="136">
        <v>0</v>
      </c>
      <c r="G135" s="136">
        <v>0</v>
      </c>
      <c r="H135" s="136">
        <v>0</v>
      </c>
      <c r="I135" s="136">
        <v>0</v>
      </c>
      <c r="J135" s="134">
        <v>0</v>
      </c>
      <c r="K135" s="136">
        <v>0</v>
      </c>
      <c r="L135" s="136">
        <v>0</v>
      </c>
      <c r="M135" s="136">
        <v>1960</v>
      </c>
      <c r="N135" s="136">
        <v>16000</v>
      </c>
      <c r="O135" s="136">
        <v>2076.774244870001</v>
      </c>
      <c r="P135" s="136">
        <v>2076.7742448700001</v>
      </c>
      <c r="Q135" s="136">
        <v>52.983648969999997</v>
      </c>
      <c r="R135" s="136">
        <v>52.983648969999997</v>
      </c>
      <c r="S135" s="136">
        <v>4</v>
      </c>
      <c r="T135" s="136">
        <v>4</v>
      </c>
      <c r="U135" s="136">
        <v>1</v>
      </c>
      <c r="V135" s="136">
        <v>1</v>
      </c>
      <c r="W135" s="98"/>
      <c r="X135" s="99"/>
      <c r="Y135" s="99"/>
      <c r="Z135" s="98"/>
    </row>
    <row r="136" spans="1:27" ht="19.5" customHeight="1">
      <c r="A136" s="176"/>
      <c r="B136" s="54">
        <v>5</v>
      </c>
      <c r="C136" s="55" t="s">
        <v>60</v>
      </c>
      <c r="D136" s="60">
        <v>119</v>
      </c>
      <c r="E136" s="136">
        <v>13702.679527258002</v>
      </c>
      <c r="F136" s="136">
        <v>0</v>
      </c>
      <c r="G136" s="136">
        <v>0</v>
      </c>
      <c r="H136" s="136">
        <v>13.236477989999999</v>
      </c>
      <c r="I136" s="136">
        <v>13.236477989999999</v>
      </c>
      <c r="J136" s="134">
        <v>0</v>
      </c>
      <c r="K136" s="136">
        <v>1.5161132000000001E-2</v>
      </c>
      <c r="L136" s="136">
        <v>0</v>
      </c>
      <c r="M136" s="136">
        <v>4.3500000000000003E-39</v>
      </c>
      <c r="N136" s="136">
        <v>563.40089111000088</v>
      </c>
      <c r="O136" s="136">
        <v>13126.057319290001</v>
      </c>
      <c r="P136" s="136">
        <v>13091.16140454</v>
      </c>
      <c r="Q136" s="136">
        <v>480.54761339999993</v>
      </c>
      <c r="R136" s="136">
        <v>480.54761339999993</v>
      </c>
      <c r="S136" s="136">
        <v>33</v>
      </c>
      <c r="T136" s="136">
        <v>31</v>
      </c>
      <c r="U136" s="136">
        <v>2</v>
      </c>
      <c r="V136" s="136">
        <v>2</v>
      </c>
      <c r="W136" s="98"/>
      <c r="X136" s="99"/>
      <c r="Y136" s="99"/>
      <c r="Z136" s="98"/>
    </row>
    <row r="137" spans="1:27" ht="19.5" customHeight="1">
      <c r="A137" s="176"/>
      <c r="B137" s="54">
        <v>6</v>
      </c>
      <c r="C137" s="55" t="s">
        <v>64</v>
      </c>
      <c r="D137" s="60">
        <v>120</v>
      </c>
      <c r="E137" s="136">
        <v>25465.811299957604</v>
      </c>
      <c r="F137" s="136">
        <v>0</v>
      </c>
      <c r="G137" s="136">
        <v>0</v>
      </c>
      <c r="H137" s="136">
        <v>0</v>
      </c>
      <c r="I137" s="136">
        <v>0</v>
      </c>
      <c r="J137" s="134">
        <v>0</v>
      </c>
      <c r="K137" s="136">
        <v>1.5161132000000001E-2</v>
      </c>
      <c r="L137" s="136">
        <v>0</v>
      </c>
      <c r="M137" s="136">
        <v>556.6031281521</v>
      </c>
      <c r="N137" s="136">
        <v>8771.8458794103008</v>
      </c>
      <c r="O137" s="136">
        <v>17250.5837098314</v>
      </c>
      <c r="P137" s="135"/>
      <c r="Q137" s="135"/>
      <c r="R137" s="135"/>
      <c r="S137" s="135"/>
      <c r="T137" s="135"/>
      <c r="U137" s="135"/>
      <c r="V137" s="135"/>
      <c r="W137" s="98"/>
      <c r="X137" s="99"/>
      <c r="Y137" s="99"/>
      <c r="Z137" s="98"/>
    </row>
    <row r="138" spans="1:27" s="85" customFormat="1" ht="28.5" customHeight="1">
      <c r="A138" s="176" t="s">
        <v>12</v>
      </c>
      <c r="B138" s="52"/>
      <c r="C138" s="53" t="s">
        <v>47</v>
      </c>
      <c r="D138" s="60">
        <v>121</v>
      </c>
      <c r="E138" s="130">
        <v>105357.75104604004</v>
      </c>
      <c r="F138" s="130">
        <v>6682.5713292700002</v>
      </c>
      <c r="G138" s="130">
        <v>1548.3233292699999</v>
      </c>
      <c r="H138" s="130">
        <v>27887.827239899998</v>
      </c>
      <c r="I138" s="130">
        <v>24013.264831689998</v>
      </c>
      <c r="J138" s="131"/>
      <c r="K138" s="130">
        <v>6.6864627299998327</v>
      </c>
      <c r="L138" s="130">
        <v>29.810344399999718</v>
      </c>
      <c r="M138" s="130">
        <v>17358.856787860001</v>
      </c>
      <c r="N138" s="130">
        <v>17273.530139480001</v>
      </c>
      <c r="O138" s="130">
        <v>84214.697902120024</v>
      </c>
      <c r="P138" s="130">
        <v>68244.999483389998</v>
      </c>
      <c r="Q138" s="130">
        <v>2221.08971428</v>
      </c>
      <c r="R138" s="130">
        <v>2221.08971428</v>
      </c>
      <c r="S138" s="130">
        <v>111</v>
      </c>
      <c r="T138" s="130">
        <v>108</v>
      </c>
      <c r="U138" s="130">
        <v>9</v>
      </c>
      <c r="V138" s="130">
        <v>9</v>
      </c>
      <c r="W138" s="110">
        <v>7.2935558357316577</v>
      </c>
      <c r="X138" s="110">
        <v>9.6282721368472686</v>
      </c>
      <c r="Y138" s="110">
        <v>17.48378846674488</v>
      </c>
      <c r="Z138" s="110">
        <v>8.9499999999999993</v>
      </c>
      <c r="AA138" s="138">
        <f>O138-E138</f>
        <v>-21143.053143920013</v>
      </c>
    </row>
    <row r="139" spans="1:27" ht="19.5" customHeight="1">
      <c r="A139" s="176"/>
      <c r="B139" s="54">
        <v>1</v>
      </c>
      <c r="C139" s="55" t="s">
        <v>2176</v>
      </c>
      <c r="D139" s="60">
        <v>122</v>
      </c>
      <c r="E139" s="130">
        <v>86763.777894090017</v>
      </c>
      <c r="F139" s="130">
        <v>6682.5713292700002</v>
      </c>
      <c r="G139" s="130">
        <v>1548.3233292699999</v>
      </c>
      <c r="H139" s="130">
        <v>27870.818217459997</v>
      </c>
      <c r="I139" s="130">
        <v>23996.255809249997</v>
      </c>
      <c r="J139" s="131"/>
      <c r="K139" s="130">
        <v>6.6864627299998327</v>
      </c>
      <c r="L139" s="130">
        <v>29.810344399999718</v>
      </c>
      <c r="M139" s="130">
        <v>4450.8567878599997</v>
      </c>
      <c r="N139" s="130">
        <v>8135.5313690200001</v>
      </c>
      <c r="O139" s="130">
        <v>61867.732543070015</v>
      </c>
      <c r="P139" s="130">
        <v>45898.034124339996</v>
      </c>
      <c r="Q139" s="130">
        <v>1878.04122699</v>
      </c>
      <c r="R139" s="130">
        <v>1878.04122699</v>
      </c>
      <c r="S139" s="130">
        <v>91</v>
      </c>
      <c r="T139" s="130">
        <v>88</v>
      </c>
      <c r="U139" s="130">
        <v>8</v>
      </c>
      <c r="V139" s="130">
        <v>8</v>
      </c>
      <c r="W139" s="98"/>
      <c r="X139" s="99"/>
      <c r="Y139" s="99"/>
      <c r="Z139" s="98"/>
    </row>
    <row r="140" spans="1:27" ht="19.5" customHeight="1">
      <c r="A140" s="176"/>
      <c r="B140" s="54" t="s">
        <v>30</v>
      </c>
      <c r="C140" s="56" t="s">
        <v>57</v>
      </c>
      <c r="D140" s="60">
        <v>123</v>
      </c>
      <c r="E140" s="136">
        <v>28374.121473900006</v>
      </c>
      <c r="F140" s="136">
        <v>5372.4880000000003</v>
      </c>
      <c r="G140" s="136">
        <v>238.24</v>
      </c>
      <c r="H140" s="136">
        <v>25470.183134989999</v>
      </c>
      <c r="I140" s="136">
        <v>21738.057199989998</v>
      </c>
      <c r="J140" s="133"/>
      <c r="K140" s="136">
        <v>1.9042619999998325</v>
      </c>
      <c r="L140" s="136">
        <v>29.810344399999718</v>
      </c>
      <c r="M140" s="136">
        <v>3730.8740173999995</v>
      </c>
      <c r="N140" s="136">
        <v>3730.8740174000004</v>
      </c>
      <c r="O140" s="136">
        <v>8248.5202565100044</v>
      </c>
      <c r="P140" s="136">
        <v>3143.4302565100002</v>
      </c>
      <c r="Q140" s="136">
        <v>0</v>
      </c>
      <c r="R140" s="136">
        <v>0</v>
      </c>
      <c r="S140" s="136">
        <v>16</v>
      </c>
      <c r="T140" s="136">
        <v>15</v>
      </c>
      <c r="U140" s="136">
        <v>0</v>
      </c>
      <c r="V140" s="136">
        <v>0</v>
      </c>
      <c r="W140" s="98"/>
      <c r="X140" s="99"/>
      <c r="Y140" s="99"/>
      <c r="Z140" s="98"/>
    </row>
    <row r="141" spans="1:27" ht="19.5" customHeight="1">
      <c r="A141" s="176"/>
      <c r="B141" s="54" t="s">
        <v>31</v>
      </c>
      <c r="C141" s="56" t="s">
        <v>58</v>
      </c>
      <c r="D141" s="60">
        <v>124</v>
      </c>
      <c r="E141" s="136">
        <v>53051.981392570007</v>
      </c>
      <c r="F141" s="136">
        <v>1177.3833292700001</v>
      </c>
      <c r="G141" s="136">
        <v>1177.3833292700001</v>
      </c>
      <c r="H141" s="136">
        <v>2386.6210821599998</v>
      </c>
      <c r="I141" s="136">
        <v>2244.1846089500004</v>
      </c>
      <c r="J141" s="133"/>
      <c r="K141" s="136">
        <v>4.7822007300000005</v>
      </c>
      <c r="L141" s="136">
        <v>0</v>
      </c>
      <c r="M141" s="136">
        <v>719.98277045999998</v>
      </c>
      <c r="N141" s="136">
        <v>1404.6573516200001</v>
      </c>
      <c r="O141" s="136">
        <v>51162.851259250012</v>
      </c>
      <c r="P141" s="136">
        <v>40298.242840519997</v>
      </c>
      <c r="Q141" s="136">
        <v>385.31814942</v>
      </c>
      <c r="R141" s="136">
        <v>385.31814942</v>
      </c>
      <c r="S141" s="136">
        <v>63</v>
      </c>
      <c r="T141" s="136">
        <v>61</v>
      </c>
      <c r="U141" s="136">
        <v>5</v>
      </c>
      <c r="V141" s="136">
        <v>5</v>
      </c>
      <c r="W141" s="98"/>
      <c r="X141" s="99"/>
      <c r="Y141" s="99"/>
      <c r="Z141" s="98"/>
    </row>
    <row r="142" spans="1:27" ht="19.5" customHeight="1">
      <c r="A142" s="176"/>
      <c r="B142" s="54" t="s">
        <v>32</v>
      </c>
      <c r="C142" s="56" t="s">
        <v>59</v>
      </c>
      <c r="D142" s="60">
        <v>125</v>
      </c>
      <c r="E142" s="136">
        <v>5337.67502762</v>
      </c>
      <c r="F142" s="136">
        <v>132.69999999999999</v>
      </c>
      <c r="G142" s="136">
        <v>132.69999999999999</v>
      </c>
      <c r="H142" s="136">
        <v>14.01400031</v>
      </c>
      <c r="I142" s="136">
        <v>14.01400031</v>
      </c>
      <c r="J142" s="133"/>
      <c r="K142" s="136">
        <v>0</v>
      </c>
      <c r="L142" s="136">
        <v>0</v>
      </c>
      <c r="M142" s="136">
        <v>0</v>
      </c>
      <c r="N142" s="136">
        <v>3000</v>
      </c>
      <c r="O142" s="136">
        <v>2456.3610273100003</v>
      </c>
      <c r="P142" s="136">
        <v>2456.3610273099998</v>
      </c>
      <c r="Q142" s="136">
        <v>1492.72307757</v>
      </c>
      <c r="R142" s="136">
        <v>1492.72307757</v>
      </c>
      <c r="S142" s="136">
        <v>12</v>
      </c>
      <c r="T142" s="136">
        <v>12</v>
      </c>
      <c r="U142" s="136">
        <v>3</v>
      </c>
      <c r="V142" s="136">
        <v>3</v>
      </c>
      <c r="W142" s="98"/>
      <c r="X142" s="99"/>
      <c r="Y142" s="99"/>
      <c r="Z142" s="98"/>
    </row>
    <row r="143" spans="1:27" ht="19.5" customHeight="1">
      <c r="A143" s="176"/>
      <c r="B143" s="54">
        <v>2</v>
      </c>
      <c r="C143" s="55" t="s">
        <v>2177</v>
      </c>
      <c r="D143" s="60">
        <v>126</v>
      </c>
      <c r="E143" s="136">
        <v>13327.945484160002</v>
      </c>
      <c r="F143" s="136">
        <v>0</v>
      </c>
      <c r="G143" s="136">
        <v>0</v>
      </c>
      <c r="H143" s="136">
        <v>1.8660107399999999</v>
      </c>
      <c r="I143" s="136">
        <v>1.8660107399999999</v>
      </c>
      <c r="J143" s="134">
        <v>0</v>
      </c>
      <c r="K143" s="136">
        <v>0</v>
      </c>
      <c r="L143" s="136">
        <v>0</v>
      </c>
      <c r="M143" s="136">
        <v>0</v>
      </c>
      <c r="N143" s="136">
        <v>9137.9987704600007</v>
      </c>
      <c r="O143" s="136">
        <v>4188.0807029600019</v>
      </c>
      <c r="P143" s="136">
        <v>4188.0807029600001</v>
      </c>
      <c r="Q143" s="136">
        <v>343.04848729000003</v>
      </c>
      <c r="R143" s="136">
        <v>343.04848729000003</v>
      </c>
      <c r="S143" s="136">
        <v>5</v>
      </c>
      <c r="T143" s="136">
        <v>5</v>
      </c>
      <c r="U143" s="136">
        <v>1</v>
      </c>
      <c r="V143" s="136">
        <v>1</v>
      </c>
      <c r="W143" s="98"/>
      <c r="X143" s="99"/>
      <c r="Y143" s="99"/>
      <c r="Z143" s="98"/>
    </row>
    <row r="144" spans="1:27" ht="19.5" customHeight="1">
      <c r="A144" s="176"/>
      <c r="B144" s="54">
        <v>3</v>
      </c>
      <c r="C144" s="55" t="s">
        <v>1792</v>
      </c>
      <c r="D144" s="60">
        <v>127</v>
      </c>
      <c r="E144" s="136">
        <v>1596.8569234900001</v>
      </c>
      <c r="F144" s="136">
        <v>0</v>
      </c>
      <c r="G144" s="136">
        <v>0</v>
      </c>
      <c r="H144" s="136">
        <v>14.977011699999998</v>
      </c>
      <c r="I144" s="136">
        <v>14.977011699999998</v>
      </c>
      <c r="J144" s="134">
        <v>0</v>
      </c>
      <c r="K144" s="136">
        <v>0</v>
      </c>
      <c r="L144" s="136">
        <v>0</v>
      </c>
      <c r="M144" s="136">
        <v>8508</v>
      </c>
      <c r="N144" s="136">
        <v>0</v>
      </c>
      <c r="O144" s="136">
        <v>10089.87991179</v>
      </c>
      <c r="P144" s="136">
        <v>10089.87991179</v>
      </c>
      <c r="Q144" s="136">
        <v>0</v>
      </c>
      <c r="R144" s="136">
        <v>0</v>
      </c>
      <c r="S144" s="136">
        <v>3</v>
      </c>
      <c r="T144" s="136">
        <v>3</v>
      </c>
      <c r="U144" s="136">
        <v>0</v>
      </c>
      <c r="V144" s="136">
        <v>0</v>
      </c>
      <c r="W144" s="98"/>
      <c r="X144" s="99"/>
      <c r="Y144" s="99"/>
      <c r="Z144" s="98"/>
    </row>
    <row r="145" spans="1:27" ht="19.5" customHeight="1">
      <c r="A145" s="176"/>
      <c r="B145" s="54">
        <v>4</v>
      </c>
      <c r="C145" s="55" t="s">
        <v>1793</v>
      </c>
      <c r="D145" s="60">
        <v>128</v>
      </c>
      <c r="E145" s="136">
        <v>67.951199920000008</v>
      </c>
      <c r="F145" s="136">
        <v>0</v>
      </c>
      <c r="G145" s="136">
        <v>0</v>
      </c>
      <c r="H145" s="136">
        <v>0</v>
      </c>
      <c r="I145" s="136">
        <v>0</v>
      </c>
      <c r="J145" s="134">
        <v>0</v>
      </c>
      <c r="K145" s="136">
        <v>0</v>
      </c>
      <c r="L145" s="136">
        <v>0</v>
      </c>
      <c r="M145" s="136">
        <v>4400</v>
      </c>
      <c r="N145" s="136">
        <v>0</v>
      </c>
      <c r="O145" s="136">
        <v>4467.9511999200004</v>
      </c>
      <c r="P145" s="136">
        <v>4467.9511999200004</v>
      </c>
      <c r="Q145" s="136">
        <v>0</v>
      </c>
      <c r="R145" s="136">
        <v>0</v>
      </c>
      <c r="S145" s="136">
        <v>3</v>
      </c>
      <c r="T145" s="136">
        <v>3</v>
      </c>
      <c r="U145" s="136">
        <v>0</v>
      </c>
      <c r="V145" s="136">
        <v>0</v>
      </c>
      <c r="W145" s="98"/>
      <c r="X145" s="99"/>
      <c r="Y145" s="99"/>
      <c r="Z145" s="98"/>
    </row>
    <row r="146" spans="1:27" ht="19.5" customHeight="1">
      <c r="A146" s="176"/>
      <c r="B146" s="54">
        <v>5</v>
      </c>
      <c r="C146" s="55" t="s">
        <v>60</v>
      </c>
      <c r="D146" s="60">
        <v>129</v>
      </c>
      <c r="E146" s="136">
        <v>3601.2195443800001</v>
      </c>
      <c r="F146" s="136">
        <v>0</v>
      </c>
      <c r="G146" s="136">
        <v>0</v>
      </c>
      <c r="H146" s="136">
        <v>0.16599999999999998</v>
      </c>
      <c r="I146" s="136">
        <v>0.16599999999999998</v>
      </c>
      <c r="J146" s="134">
        <v>0</v>
      </c>
      <c r="K146" s="136">
        <v>0</v>
      </c>
      <c r="L146" s="136">
        <v>0</v>
      </c>
      <c r="M146" s="136">
        <v>0</v>
      </c>
      <c r="N146" s="136">
        <v>0</v>
      </c>
      <c r="O146" s="136">
        <v>3601.0535443799999</v>
      </c>
      <c r="P146" s="136">
        <v>3601.0535443799999</v>
      </c>
      <c r="Q146" s="136">
        <v>0</v>
      </c>
      <c r="R146" s="136">
        <v>0</v>
      </c>
      <c r="S146" s="136">
        <v>9</v>
      </c>
      <c r="T146" s="136">
        <v>9</v>
      </c>
      <c r="U146" s="136">
        <v>0</v>
      </c>
      <c r="V146" s="136">
        <v>0</v>
      </c>
      <c r="W146" s="98"/>
      <c r="X146" s="99"/>
      <c r="Y146" s="99"/>
      <c r="Z146" s="98"/>
    </row>
    <row r="147" spans="1:27" ht="19.5" customHeight="1">
      <c r="A147" s="176"/>
      <c r="B147" s="54">
        <v>6</v>
      </c>
      <c r="C147" s="55" t="s">
        <v>64</v>
      </c>
      <c r="D147" s="60">
        <v>130</v>
      </c>
      <c r="E147" s="136">
        <v>4692.6593188132829</v>
      </c>
      <c r="F147" s="136">
        <v>0</v>
      </c>
      <c r="G147" s="136">
        <v>0</v>
      </c>
      <c r="H147" s="136">
        <v>0</v>
      </c>
      <c r="I147" s="136">
        <v>0</v>
      </c>
      <c r="J147" s="134">
        <v>0</v>
      </c>
      <c r="K147" s="136">
        <v>2.391101E-2</v>
      </c>
      <c r="L147" s="136">
        <v>0</v>
      </c>
      <c r="M147" s="136">
        <v>2608.7366714196496</v>
      </c>
      <c r="N147" s="136">
        <v>91.175002467382569</v>
      </c>
      <c r="O147" s="136">
        <v>7210.2448987755497</v>
      </c>
      <c r="P147" s="135"/>
      <c r="Q147" s="135"/>
      <c r="R147" s="135"/>
      <c r="S147" s="135"/>
      <c r="T147" s="135"/>
      <c r="U147" s="135"/>
      <c r="V147" s="135"/>
      <c r="W147" s="98"/>
      <c r="X147" s="99"/>
      <c r="Y147" s="99"/>
      <c r="Z147" s="98"/>
    </row>
    <row r="148" spans="1:27" s="85" customFormat="1" ht="37.5" customHeight="1">
      <c r="A148" s="176" t="s">
        <v>18</v>
      </c>
      <c r="B148" s="52"/>
      <c r="C148" s="53" t="s">
        <v>48</v>
      </c>
      <c r="D148" s="60">
        <v>131</v>
      </c>
      <c r="E148" s="130">
        <v>222766.05002441819</v>
      </c>
      <c r="F148" s="130">
        <v>33526.317341000002</v>
      </c>
      <c r="G148" s="130">
        <v>16802.103341000002</v>
      </c>
      <c r="H148" s="130">
        <v>36620.002456660004</v>
      </c>
      <c r="I148" s="130">
        <v>16004.67393997</v>
      </c>
      <c r="J148" s="131"/>
      <c r="K148" s="130">
        <v>79.370713624000004</v>
      </c>
      <c r="L148" s="130">
        <v>0</v>
      </c>
      <c r="M148" s="130">
        <v>56.021485620000021</v>
      </c>
      <c r="N148" s="130">
        <v>53.367456800000582</v>
      </c>
      <c r="O148" s="130">
        <v>219754.38965120216</v>
      </c>
      <c r="P148" s="130">
        <v>45155.109463419998</v>
      </c>
      <c r="Q148" s="130">
        <v>7.2853021199999999</v>
      </c>
      <c r="R148" s="130">
        <v>7.2853021199999999</v>
      </c>
      <c r="S148" s="130">
        <v>55</v>
      </c>
      <c r="T148" s="130">
        <v>50</v>
      </c>
      <c r="U148" s="130">
        <v>2</v>
      </c>
      <c r="V148" s="130">
        <v>2</v>
      </c>
      <c r="W148" s="110">
        <v>51.935278448414863</v>
      </c>
      <c r="X148" s="110">
        <v>15.580583534524457</v>
      </c>
      <c r="Y148" s="110">
        <v>15.580583534524457</v>
      </c>
      <c r="Z148" s="110">
        <v>0</v>
      </c>
      <c r="AA148" s="138">
        <f>O148-E148</f>
        <v>-3011.6603732160293</v>
      </c>
    </row>
    <row r="149" spans="1:27" ht="20.25" customHeight="1">
      <c r="A149" s="176"/>
      <c r="B149" s="54">
        <v>1</v>
      </c>
      <c r="C149" s="55" t="s">
        <v>2176</v>
      </c>
      <c r="D149" s="60">
        <v>132</v>
      </c>
      <c r="E149" s="130">
        <v>70714.980868268103</v>
      </c>
      <c r="F149" s="130">
        <v>33526.317341000002</v>
      </c>
      <c r="G149" s="130">
        <v>16802.103341000002</v>
      </c>
      <c r="H149" s="130">
        <v>36620.002456660004</v>
      </c>
      <c r="I149" s="130">
        <v>16004.67393997</v>
      </c>
      <c r="J149" s="131"/>
      <c r="K149" s="130">
        <v>14.622713624000001</v>
      </c>
      <c r="L149" s="130">
        <v>0</v>
      </c>
      <c r="M149" s="130">
        <v>56.021485620000021</v>
      </c>
      <c r="N149" s="130">
        <v>53.367456800000582</v>
      </c>
      <c r="O149" s="130">
        <v>67638.572495052096</v>
      </c>
      <c r="P149" s="130">
        <v>42069.247307270001</v>
      </c>
      <c r="Q149" s="130">
        <v>7.2853021199999999</v>
      </c>
      <c r="R149" s="130">
        <v>7.2853021199999999</v>
      </c>
      <c r="S149" s="130">
        <v>48</v>
      </c>
      <c r="T149" s="130">
        <v>44</v>
      </c>
      <c r="U149" s="130">
        <v>2</v>
      </c>
      <c r="V149" s="130">
        <v>2</v>
      </c>
      <c r="W149" s="98"/>
      <c r="X149" s="99"/>
      <c r="Y149" s="99"/>
      <c r="Z149" s="98"/>
    </row>
    <row r="150" spans="1:27" ht="20.25" customHeight="1">
      <c r="A150" s="176"/>
      <c r="B150" s="54" t="s">
        <v>30</v>
      </c>
      <c r="C150" s="56" t="s">
        <v>57</v>
      </c>
      <c r="D150" s="60">
        <v>133</v>
      </c>
      <c r="E150" s="136">
        <v>2660</v>
      </c>
      <c r="F150" s="136">
        <v>18.553341</v>
      </c>
      <c r="G150" s="136">
        <v>18.553341</v>
      </c>
      <c r="H150" s="136">
        <v>728.55334100000005</v>
      </c>
      <c r="I150" s="136">
        <v>728.55334100000005</v>
      </c>
      <c r="J150" s="133"/>
      <c r="K150" s="136">
        <v>0</v>
      </c>
      <c r="L150" s="136">
        <v>0</v>
      </c>
      <c r="M150" s="136">
        <v>0</v>
      </c>
      <c r="N150" s="136">
        <v>0</v>
      </c>
      <c r="O150" s="136">
        <v>1949.9999999999998</v>
      </c>
      <c r="P150" s="136">
        <v>1950</v>
      </c>
      <c r="Q150" s="136">
        <v>0</v>
      </c>
      <c r="R150" s="136">
        <v>0</v>
      </c>
      <c r="S150" s="136">
        <v>1</v>
      </c>
      <c r="T150" s="136">
        <v>1</v>
      </c>
      <c r="U150" s="136">
        <v>0</v>
      </c>
      <c r="V150" s="136">
        <v>0</v>
      </c>
      <c r="W150" s="98"/>
      <c r="X150" s="99"/>
      <c r="Y150" s="99"/>
      <c r="Z150" s="98"/>
    </row>
    <row r="151" spans="1:27" ht="20.25" customHeight="1">
      <c r="A151" s="176"/>
      <c r="B151" s="54" t="s">
        <v>31</v>
      </c>
      <c r="C151" s="56" t="s">
        <v>58</v>
      </c>
      <c r="D151" s="60">
        <v>134</v>
      </c>
      <c r="E151" s="136">
        <v>55915.032620658094</v>
      </c>
      <c r="F151" s="136">
        <v>11417.981</v>
      </c>
      <c r="G151" s="136">
        <v>9562.3799999999992</v>
      </c>
      <c r="H151" s="136">
        <v>9874.6518765700002</v>
      </c>
      <c r="I151" s="136">
        <v>7944.6633598799999</v>
      </c>
      <c r="J151" s="133"/>
      <c r="K151" s="136">
        <v>13.588713624</v>
      </c>
      <c r="L151" s="136">
        <v>0</v>
      </c>
      <c r="M151" s="136">
        <v>56.021485619999993</v>
      </c>
      <c r="N151" s="136">
        <v>53.367456800000582</v>
      </c>
      <c r="O151" s="136">
        <v>57474.604486532087</v>
      </c>
      <c r="P151" s="136">
        <v>35113.596298750002</v>
      </c>
      <c r="Q151" s="136">
        <v>7.2853021199999999</v>
      </c>
      <c r="R151" s="136">
        <v>7.2853021199999999</v>
      </c>
      <c r="S151" s="136">
        <v>34</v>
      </c>
      <c r="T151" s="136">
        <v>31</v>
      </c>
      <c r="U151" s="136">
        <v>2</v>
      </c>
      <c r="V151" s="136">
        <v>2</v>
      </c>
      <c r="W151" s="98"/>
      <c r="X151" s="99"/>
      <c r="Y151" s="99"/>
      <c r="Z151" s="98"/>
    </row>
    <row r="152" spans="1:27" ht="20.25" customHeight="1">
      <c r="A152" s="176"/>
      <c r="B152" s="54" t="s">
        <v>32</v>
      </c>
      <c r="C152" s="56" t="s">
        <v>59</v>
      </c>
      <c r="D152" s="60">
        <v>135</v>
      </c>
      <c r="E152" s="136">
        <v>12139.948247610007</v>
      </c>
      <c r="F152" s="136">
        <v>22089.782999999999</v>
      </c>
      <c r="G152" s="136">
        <v>7221.17</v>
      </c>
      <c r="H152" s="136">
        <v>26016.797239089999</v>
      </c>
      <c r="I152" s="136">
        <v>7331.4572390900003</v>
      </c>
      <c r="J152" s="133"/>
      <c r="K152" s="136">
        <v>1.034</v>
      </c>
      <c r="L152" s="136">
        <v>0</v>
      </c>
      <c r="M152" s="136">
        <v>2.8421709430404007E-14</v>
      </c>
      <c r="N152" s="136">
        <v>0</v>
      </c>
      <c r="O152" s="136">
        <v>8213.9680085200016</v>
      </c>
      <c r="P152" s="136">
        <v>5005.6510085199998</v>
      </c>
      <c r="Q152" s="136">
        <v>0</v>
      </c>
      <c r="R152" s="136">
        <v>0</v>
      </c>
      <c r="S152" s="136">
        <v>13</v>
      </c>
      <c r="T152" s="136">
        <v>12</v>
      </c>
      <c r="U152" s="136">
        <v>0</v>
      </c>
      <c r="V152" s="136">
        <v>0</v>
      </c>
      <c r="W152" s="98"/>
      <c r="X152" s="99"/>
      <c r="Y152" s="99"/>
      <c r="Z152" s="98"/>
    </row>
    <row r="153" spans="1:27" ht="20.25" customHeight="1">
      <c r="A153" s="176"/>
      <c r="B153" s="54">
        <v>2</v>
      </c>
      <c r="C153" s="55" t="s">
        <v>2177</v>
      </c>
      <c r="D153" s="60">
        <v>136</v>
      </c>
      <c r="E153" s="136">
        <v>150360.19728624006</v>
      </c>
      <c r="F153" s="136">
        <v>0</v>
      </c>
      <c r="G153" s="136">
        <v>0</v>
      </c>
      <c r="H153" s="136">
        <v>0</v>
      </c>
      <c r="I153" s="136">
        <v>0</v>
      </c>
      <c r="J153" s="134">
        <v>0</v>
      </c>
      <c r="K153" s="136">
        <v>64.748000000000005</v>
      </c>
      <c r="L153" s="136">
        <v>0</v>
      </c>
      <c r="M153" s="136">
        <v>0</v>
      </c>
      <c r="N153" s="136">
        <v>0</v>
      </c>
      <c r="O153" s="136">
        <v>150424.94528624005</v>
      </c>
      <c r="P153" s="136">
        <v>1394.9902862399999</v>
      </c>
      <c r="Q153" s="136">
        <v>0</v>
      </c>
      <c r="R153" s="136">
        <v>0</v>
      </c>
      <c r="S153" s="136">
        <v>4</v>
      </c>
      <c r="T153" s="136">
        <v>3</v>
      </c>
      <c r="U153" s="136">
        <v>0</v>
      </c>
      <c r="V153" s="136">
        <v>0</v>
      </c>
      <c r="W153" s="98"/>
      <c r="X153" s="99"/>
      <c r="Y153" s="99"/>
      <c r="Z153" s="98"/>
    </row>
    <row r="154" spans="1:27" ht="20.25" customHeight="1">
      <c r="A154" s="176"/>
      <c r="B154" s="54">
        <v>3</v>
      </c>
      <c r="C154" s="55" t="s">
        <v>1792</v>
      </c>
      <c r="D154" s="60">
        <v>137</v>
      </c>
      <c r="E154" s="136">
        <v>0</v>
      </c>
      <c r="F154" s="136">
        <v>0</v>
      </c>
      <c r="G154" s="136">
        <v>0</v>
      </c>
      <c r="H154" s="136">
        <v>0</v>
      </c>
      <c r="I154" s="136">
        <v>0</v>
      </c>
      <c r="J154" s="134">
        <v>0</v>
      </c>
      <c r="K154" s="136">
        <v>0</v>
      </c>
      <c r="L154" s="136">
        <v>0</v>
      </c>
      <c r="M154" s="136">
        <v>0</v>
      </c>
      <c r="N154" s="136">
        <v>0</v>
      </c>
      <c r="O154" s="136">
        <v>0</v>
      </c>
      <c r="P154" s="136">
        <v>0</v>
      </c>
      <c r="Q154" s="136">
        <v>0</v>
      </c>
      <c r="R154" s="136">
        <v>0</v>
      </c>
      <c r="S154" s="136">
        <v>0</v>
      </c>
      <c r="T154" s="136">
        <v>0</v>
      </c>
      <c r="U154" s="136">
        <v>0</v>
      </c>
      <c r="V154" s="136">
        <v>0</v>
      </c>
      <c r="W154" s="98"/>
      <c r="X154" s="99"/>
      <c r="Y154" s="99"/>
      <c r="Z154" s="98"/>
    </row>
    <row r="155" spans="1:27" ht="20.25" customHeight="1">
      <c r="A155" s="176"/>
      <c r="B155" s="54">
        <v>4</v>
      </c>
      <c r="C155" s="55" t="s">
        <v>1793</v>
      </c>
      <c r="D155" s="60">
        <v>138</v>
      </c>
      <c r="E155" s="136">
        <v>484.99937847000001</v>
      </c>
      <c r="F155" s="136">
        <v>0</v>
      </c>
      <c r="G155" s="136">
        <v>0</v>
      </c>
      <c r="H155" s="136">
        <v>0</v>
      </c>
      <c r="I155" s="136">
        <v>0</v>
      </c>
      <c r="J155" s="134">
        <v>0</v>
      </c>
      <c r="K155" s="136">
        <v>0</v>
      </c>
      <c r="L155" s="136">
        <v>0</v>
      </c>
      <c r="M155" s="136">
        <v>0</v>
      </c>
      <c r="N155" s="136">
        <v>0</v>
      </c>
      <c r="O155" s="136">
        <v>484.99937847000001</v>
      </c>
      <c r="P155" s="136">
        <v>484.99937847000001</v>
      </c>
      <c r="Q155" s="136">
        <v>0</v>
      </c>
      <c r="R155" s="136">
        <v>0</v>
      </c>
      <c r="S155" s="136">
        <v>1</v>
      </c>
      <c r="T155" s="136">
        <v>1</v>
      </c>
      <c r="U155" s="136">
        <v>0</v>
      </c>
      <c r="V155" s="136">
        <v>0</v>
      </c>
      <c r="W155" s="98"/>
      <c r="X155" s="99"/>
      <c r="Y155" s="99"/>
      <c r="Z155" s="98"/>
    </row>
    <row r="156" spans="1:27" ht="20.25" customHeight="1">
      <c r="A156" s="176"/>
      <c r="B156" s="54">
        <v>5</v>
      </c>
      <c r="C156" s="55" t="s">
        <v>60</v>
      </c>
      <c r="D156" s="60">
        <v>139</v>
      </c>
      <c r="E156" s="136">
        <v>1205.87249144</v>
      </c>
      <c r="F156" s="136">
        <v>0</v>
      </c>
      <c r="G156" s="136">
        <v>0</v>
      </c>
      <c r="H156" s="136">
        <v>0</v>
      </c>
      <c r="I156" s="136">
        <v>0</v>
      </c>
      <c r="J156" s="134">
        <v>0</v>
      </c>
      <c r="K156" s="136">
        <v>0</v>
      </c>
      <c r="L156" s="136">
        <v>0</v>
      </c>
      <c r="M156" s="136">
        <v>0</v>
      </c>
      <c r="N156" s="136">
        <v>0</v>
      </c>
      <c r="O156" s="136">
        <v>1205.87249144</v>
      </c>
      <c r="P156" s="136">
        <v>1205.87249144</v>
      </c>
      <c r="Q156" s="136">
        <v>0</v>
      </c>
      <c r="R156" s="136">
        <v>0</v>
      </c>
      <c r="S156" s="136">
        <v>2</v>
      </c>
      <c r="T156" s="136">
        <v>2</v>
      </c>
      <c r="U156" s="136">
        <v>0</v>
      </c>
      <c r="V156" s="136">
        <v>0</v>
      </c>
      <c r="W156" s="98"/>
      <c r="X156" s="99"/>
      <c r="Y156" s="99"/>
      <c r="Z156" s="98"/>
    </row>
    <row r="157" spans="1:27" ht="20.25" customHeight="1">
      <c r="A157" s="176"/>
      <c r="B157" s="54">
        <v>6</v>
      </c>
      <c r="C157" s="55" t="s">
        <v>64</v>
      </c>
      <c r="D157" s="60">
        <v>140</v>
      </c>
      <c r="E157" s="136">
        <v>39260.994339320045</v>
      </c>
      <c r="F157" s="136">
        <v>0</v>
      </c>
      <c r="G157" s="136">
        <v>0</v>
      </c>
      <c r="H157" s="136">
        <v>0</v>
      </c>
      <c r="I157" s="136">
        <v>0</v>
      </c>
      <c r="J157" s="134">
        <v>0</v>
      </c>
      <c r="K157" s="136">
        <v>1.11535644E-2</v>
      </c>
      <c r="L157" s="136">
        <v>0</v>
      </c>
      <c r="M157" s="136">
        <v>24.010638534906398</v>
      </c>
      <c r="N157" s="136">
        <v>23.216672304899941</v>
      </c>
      <c r="O157" s="136">
        <v>39261.799459114452</v>
      </c>
      <c r="P157" s="135"/>
      <c r="Q157" s="135"/>
      <c r="R157" s="135"/>
      <c r="S157" s="135"/>
      <c r="T157" s="135"/>
      <c r="U157" s="135"/>
      <c r="V157" s="135"/>
      <c r="W157" s="98"/>
      <c r="X157" s="99"/>
      <c r="Y157" s="99"/>
      <c r="Z157" s="98"/>
    </row>
    <row r="158" spans="1:27" s="85" customFormat="1" ht="38.25" customHeight="1">
      <c r="A158" s="176" t="s">
        <v>13</v>
      </c>
      <c r="B158" s="52"/>
      <c r="C158" s="58" t="s">
        <v>50</v>
      </c>
      <c r="D158" s="60">
        <v>141</v>
      </c>
      <c r="E158" s="130">
        <v>218443.25405014248</v>
      </c>
      <c r="F158" s="130">
        <v>4317.5448999999999</v>
      </c>
      <c r="G158" s="130">
        <v>4317.5448999999999</v>
      </c>
      <c r="H158" s="130">
        <v>5076.384859060001</v>
      </c>
      <c r="I158" s="130">
        <v>5056.8293807</v>
      </c>
      <c r="J158" s="131"/>
      <c r="K158" s="130">
        <v>14.669940764400055</v>
      </c>
      <c r="L158" s="130">
        <v>0</v>
      </c>
      <c r="M158" s="130">
        <v>33575.589682100006</v>
      </c>
      <c r="N158" s="130">
        <v>33391.056682099821</v>
      </c>
      <c r="O158" s="130">
        <v>217883.61703184701</v>
      </c>
      <c r="P158" s="130">
        <v>184118.24651291</v>
      </c>
      <c r="Q158" s="130">
        <v>6250.6091702599997</v>
      </c>
      <c r="R158" s="130">
        <v>6250.6091702599997</v>
      </c>
      <c r="S158" s="130">
        <v>210</v>
      </c>
      <c r="T158" s="130">
        <v>204</v>
      </c>
      <c r="U158" s="130">
        <v>28</v>
      </c>
      <c r="V158" s="130">
        <v>28</v>
      </c>
      <c r="W158" s="110">
        <v>33.323307811008625</v>
      </c>
      <c r="X158" s="110">
        <v>25.312502099274926</v>
      </c>
      <c r="Y158" s="110">
        <v>25.312502099274926</v>
      </c>
      <c r="Z158" s="110">
        <v>0</v>
      </c>
      <c r="AA158" s="138">
        <f>O158-E158</f>
        <v>-559.63701829547063</v>
      </c>
    </row>
    <row r="159" spans="1:27" ht="20.25" customHeight="1">
      <c r="A159" s="176"/>
      <c r="B159" s="54">
        <v>1</v>
      </c>
      <c r="C159" s="55" t="s">
        <v>2176</v>
      </c>
      <c r="D159" s="60">
        <v>142</v>
      </c>
      <c r="E159" s="130">
        <v>114808.37035779907</v>
      </c>
      <c r="F159" s="130">
        <v>4317.5448999999999</v>
      </c>
      <c r="G159" s="130">
        <v>4317.5448999999999</v>
      </c>
      <c r="H159" s="130">
        <v>3879.1824013600008</v>
      </c>
      <c r="I159" s="130">
        <v>3859.6269230000003</v>
      </c>
      <c r="J159" s="131"/>
      <c r="K159" s="130">
        <v>5.0017407891999994</v>
      </c>
      <c r="L159" s="130">
        <v>0</v>
      </c>
      <c r="M159" s="130">
        <v>554.02043846999868</v>
      </c>
      <c r="N159" s="130">
        <v>15491.195475629818</v>
      </c>
      <c r="O159" s="130">
        <v>100314.55956006843</v>
      </c>
      <c r="P159" s="130">
        <v>88802.206084050005</v>
      </c>
      <c r="Q159" s="130">
        <v>3910.0998621500003</v>
      </c>
      <c r="R159" s="130">
        <v>3910.0998621500003</v>
      </c>
      <c r="S159" s="130">
        <v>169</v>
      </c>
      <c r="T159" s="130">
        <v>167</v>
      </c>
      <c r="U159" s="130">
        <v>22</v>
      </c>
      <c r="V159" s="130">
        <v>22</v>
      </c>
      <c r="W159" s="98"/>
      <c r="X159" s="99"/>
      <c r="Y159" s="99"/>
      <c r="Z159" s="98"/>
    </row>
    <row r="160" spans="1:27" ht="20.25" customHeight="1">
      <c r="A160" s="176"/>
      <c r="B160" s="54" t="s">
        <v>30</v>
      </c>
      <c r="C160" s="56" t="s">
        <v>57</v>
      </c>
      <c r="D160" s="60">
        <v>143</v>
      </c>
      <c r="E160" s="136">
        <v>1134.19142384</v>
      </c>
      <c r="F160" s="136">
        <v>150</v>
      </c>
      <c r="G160" s="136">
        <v>150</v>
      </c>
      <c r="H160" s="136">
        <v>34.988311680000002</v>
      </c>
      <c r="I160" s="136">
        <v>30.970333329999999</v>
      </c>
      <c r="J160" s="133"/>
      <c r="K160" s="136">
        <v>0</v>
      </c>
      <c r="L160" s="136">
        <v>0</v>
      </c>
      <c r="M160" s="136">
        <v>0</v>
      </c>
      <c r="N160" s="136">
        <v>1.7763568394002505E-15</v>
      </c>
      <c r="O160" s="136">
        <v>1249.20311216</v>
      </c>
      <c r="P160" s="136">
        <v>1249.20311216</v>
      </c>
      <c r="Q160" s="136">
        <v>0</v>
      </c>
      <c r="R160" s="136">
        <v>0</v>
      </c>
      <c r="S160" s="136">
        <v>11</v>
      </c>
      <c r="T160" s="136">
        <v>11</v>
      </c>
      <c r="U160" s="136">
        <v>0</v>
      </c>
      <c r="V160" s="136">
        <v>0</v>
      </c>
      <c r="W160" s="98"/>
      <c r="X160" s="99"/>
      <c r="Y160" s="99"/>
      <c r="Z160" s="98"/>
    </row>
    <row r="161" spans="1:27" ht="20.25" customHeight="1">
      <c r="A161" s="176"/>
      <c r="B161" s="54" t="s">
        <v>31</v>
      </c>
      <c r="C161" s="56" t="s">
        <v>58</v>
      </c>
      <c r="D161" s="60">
        <v>144</v>
      </c>
      <c r="E161" s="136">
        <v>82142.2051867189</v>
      </c>
      <c r="F161" s="136">
        <v>3577.5448999999999</v>
      </c>
      <c r="G161" s="136">
        <v>3577.5448999999999</v>
      </c>
      <c r="H161" s="136">
        <v>3311.1707386200005</v>
      </c>
      <c r="I161" s="136">
        <v>3299.1136273300003</v>
      </c>
      <c r="J161" s="133"/>
      <c r="K161" s="136">
        <v>1.2102484692</v>
      </c>
      <c r="L161" s="136">
        <v>0</v>
      </c>
      <c r="M161" s="136">
        <v>438.27296283999829</v>
      </c>
      <c r="N161" s="136">
        <v>15471.698</v>
      </c>
      <c r="O161" s="136">
        <v>67376.364559408088</v>
      </c>
      <c r="P161" s="136">
        <v>64590.772746110008</v>
      </c>
      <c r="Q161" s="136">
        <v>3180.8180534500002</v>
      </c>
      <c r="R161" s="136">
        <v>3180.8180534500002</v>
      </c>
      <c r="S161" s="136">
        <v>107</v>
      </c>
      <c r="T161" s="136">
        <v>106</v>
      </c>
      <c r="U161" s="136">
        <v>15</v>
      </c>
      <c r="V161" s="136">
        <v>15</v>
      </c>
      <c r="W161" s="98"/>
      <c r="X161" s="99"/>
      <c r="Y161" s="99"/>
      <c r="Z161" s="98"/>
    </row>
    <row r="162" spans="1:27" ht="20.25" customHeight="1">
      <c r="A162" s="176"/>
      <c r="B162" s="54" t="s">
        <v>32</v>
      </c>
      <c r="C162" s="56" t="s">
        <v>59</v>
      </c>
      <c r="D162" s="60">
        <v>145</v>
      </c>
      <c r="E162" s="136">
        <v>31531.973747240161</v>
      </c>
      <c r="F162" s="136">
        <v>590</v>
      </c>
      <c r="G162" s="136">
        <v>590</v>
      </c>
      <c r="H162" s="136">
        <v>533.02335105999987</v>
      </c>
      <c r="I162" s="136">
        <v>529.54296233999992</v>
      </c>
      <c r="J162" s="133"/>
      <c r="K162" s="136">
        <v>3.7914923199999997</v>
      </c>
      <c r="L162" s="136">
        <v>0</v>
      </c>
      <c r="M162" s="136">
        <v>115.74747563000039</v>
      </c>
      <c r="N162" s="136">
        <v>19.497475629817927</v>
      </c>
      <c r="O162" s="136">
        <v>31688.991888500343</v>
      </c>
      <c r="P162" s="136">
        <v>22962.23022578</v>
      </c>
      <c r="Q162" s="136">
        <v>729.28180869999994</v>
      </c>
      <c r="R162" s="136">
        <v>729.28180869999994</v>
      </c>
      <c r="S162" s="136">
        <v>51</v>
      </c>
      <c r="T162" s="136">
        <v>50</v>
      </c>
      <c r="U162" s="136">
        <v>7</v>
      </c>
      <c r="V162" s="136">
        <v>7</v>
      </c>
      <c r="W162" s="98"/>
      <c r="X162" s="99"/>
      <c r="Y162" s="99"/>
      <c r="Z162" s="98"/>
    </row>
    <row r="163" spans="1:27" ht="20.25" customHeight="1">
      <c r="A163" s="176"/>
      <c r="B163" s="54">
        <v>2</v>
      </c>
      <c r="C163" s="55" t="s">
        <v>2177</v>
      </c>
      <c r="D163" s="60">
        <v>146</v>
      </c>
      <c r="E163" s="136">
        <v>27694.190860140003</v>
      </c>
      <c r="F163" s="136">
        <v>0</v>
      </c>
      <c r="G163" s="136">
        <v>0</v>
      </c>
      <c r="H163" s="136">
        <v>1150.7899417300002</v>
      </c>
      <c r="I163" s="136">
        <v>1150.7899417300002</v>
      </c>
      <c r="J163" s="134">
        <v>0</v>
      </c>
      <c r="K163" s="136">
        <v>0.74399999999999999</v>
      </c>
      <c r="L163" s="136">
        <v>0</v>
      </c>
      <c r="M163" s="136">
        <v>2166.7761407800003</v>
      </c>
      <c r="N163" s="136">
        <v>17663.52145878</v>
      </c>
      <c r="O163" s="136">
        <v>11047.399600410001</v>
      </c>
      <c r="P163" s="136">
        <v>9334.9576004099999</v>
      </c>
      <c r="Q163" s="136">
        <v>737.93600000000004</v>
      </c>
      <c r="R163" s="136">
        <v>737.93600000000004</v>
      </c>
      <c r="S163" s="136">
        <v>12</v>
      </c>
      <c r="T163" s="136">
        <v>11</v>
      </c>
      <c r="U163" s="136">
        <v>2</v>
      </c>
      <c r="V163" s="136">
        <v>2</v>
      </c>
      <c r="W163" s="98"/>
      <c r="X163" s="99"/>
      <c r="Y163" s="99"/>
      <c r="Z163" s="98"/>
    </row>
    <row r="164" spans="1:27" ht="20.25" customHeight="1">
      <c r="A164" s="176"/>
      <c r="B164" s="54">
        <v>3</v>
      </c>
      <c r="C164" s="55" t="s">
        <v>1792</v>
      </c>
      <c r="D164" s="60">
        <v>147</v>
      </c>
      <c r="E164" s="136">
        <v>2624.2</v>
      </c>
      <c r="F164" s="136">
        <v>0</v>
      </c>
      <c r="G164" s="136">
        <v>0</v>
      </c>
      <c r="H164" s="136">
        <v>0</v>
      </c>
      <c r="I164" s="136">
        <v>0</v>
      </c>
      <c r="J164" s="134">
        <v>0</v>
      </c>
      <c r="K164" s="136">
        <v>0</v>
      </c>
      <c r="L164" s="136">
        <v>0</v>
      </c>
      <c r="M164" s="136">
        <v>24285.035121470006</v>
      </c>
      <c r="N164" s="136">
        <v>82.081766310000006</v>
      </c>
      <c r="O164" s="136">
        <v>26827.153355160008</v>
      </c>
      <c r="P164" s="136">
        <v>26827.153355160001</v>
      </c>
      <c r="Q164" s="136">
        <v>0</v>
      </c>
      <c r="R164" s="136">
        <v>0</v>
      </c>
      <c r="S164" s="136">
        <v>5</v>
      </c>
      <c r="T164" s="136">
        <v>5</v>
      </c>
      <c r="U164" s="136">
        <v>0</v>
      </c>
      <c r="V164" s="136">
        <v>0</v>
      </c>
      <c r="W164" s="98"/>
      <c r="X164" s="99"/>
      <c r="Y164" s="99"/>
      <c r="Z164" s="98"/>
    </row>
    <row r="165" spans="1:27" ht="20.25" customHeight="1">
      <c r="A165" s="176"/>
      <c r="B165" s="54">
        <v>4</v>
      </c>
      <c r="C165" s="55" t="s">
        <v>1793</v>
      </c>
      <c r="D165" s="60">
        <v>148</v>
      </c>
      <c r="E165" s="136">
        <v>7115.6269999999986</v>
      </c>
      <c r="F165" s="136">
        <v>0</v>
      </c>
      <c r="G165" s="136">
        <v>0</v>
      </c>
      <c r="H165" s="136">
        <v>2.4005159699999998</v>
      </c>
      <c r="I165" s="136">
        <v>2.4005159699999998</v>
      </c>
      <c r="J165" s="134">
        <v>0</v>
      </c>
      <c r="K165" s="136">
        <v>2.5880000000000001</v>
      </c>
      <c r="L165" s="136">
        <v>0</v>
      </c>
      <c r="M165" s="136">
        <v>6569.7579813800003</v>
      </c>
      <c r="N165" s="136">
        <v>154.2579813800001</v>
      </c>
      <c r="O165" s="136">
        <v>13531.314484029997</v>
      </c>
      <c r="P165" s="136">
        <v>7574.6994840300003</v>
      </c>
      <c r="Q165" s="136">
        <v>1159.1994840299999</v>
      </c>
      <c r="R165" s="136">
        <v>1159.1994840299999</v>
      </c>
      <c r="S165" s="136">
        <v>4</v>
      </c>
      <c r="T165" s="136">
        <v>3</v>
      </c>
      <c r="U165" s="136">
        <v>2</v>
      </c>
      <c r="V165" s="136">
        <v>2</v>
      </c>
      <c r="W165" s="98"/>
      <c r="X165" s="99"/>
      <c r="Y165" s="99"/>
      <c r="Z165" s="98"/>
    </row>
    <row r="166" spans="1:27" ht="20.25" customHeight="1">
      <c r="A166" s="176"/>
      <c r="B166" s="54">
        <v>5</v>
      </c>
      <c r="C166" s="55" t="s">
        <v>60</v>
      </c>
      <c r="D166" s="60">
        <v>149</v>
      </c>
      <c r="E166" s="136">
        <v>66200.865832203388</v>
      </c>
      <c r="F166" s="136">
        <v>0</v>
      </c>
      <c r="G166" s="136">
        <v>0</v>
      </c>
      <c r="H166" s="136">
        <v>44.012000000000008</v>
      </c>
      <c r="I166" s="136">
        <v>44.012000000000008</v>
      </c>
      <c r="J166" s="134">
        <v>0</v>
      </c>
      <c r="K166" s="136">
        <v>6.3361999752000546</v>
      </c>
      <c r="L166" s="136">
        <v>0</v>
      </c>
      <c r="M166" s="136">
        <v>9.0927265716800321E-14</v>
      </c>
      <c r="N166" s="136">
        <v>0</v>
      </c>
      <c r="O166" s="136">
        <v>66163.19003217858</v>
      </c>
      <c r="P166" s="136">
        <v>51579.229989260006</v>
      </c>
      <c r="Q166" s="136">
        <v>443.37382408000002</v>
      </c>
      <c r="R166" s="136">
        <v>443.37382408000002</v>
      </c>
      <c r="S166" s="136">
        <v>20</v>
      </c>
      <c r="T166" s="136">
        <v>18</v>
      </c>
      <c r="U166" s="136">
        <v>2</v>
      </c>
      <c r="V166" s="136">
        <v>2</v>
      </c>
      <c r="W166" s="98"/>
      <c r="X166" s="99"/>
      <c r="Y166" s="99"/>
      <c r="Z166" s="98"/>
    </row>
    <row r="167" spans="1:27" ht="20.25" customHeight="1">
      <c r="A167" s="176"/>
      <c r="B167" s="54">
        <v>6</v>
      </c>
      <c r="C167" s="55" t="s">
        <v>64</v>
      </c>
      <c r="D167" s="60">
        <v>150</v>
      </c>
      <c r="E167" s="136">
        <v>67872.113361662705</v>
      </c>
      <c r="F167" s="136">
        <v>0</v>
      </c>
      <c r="G167" s="136">
        <v>0</v>
      </c>
      <c r="H167" s="136">
        <v>0</v>
      </c>
      <c r="I167" s="136">
        <v>0</v>
      </c>
      <c r="J167" s="134">
        <v>0</v>
      </c>
      <c r="K167" s="136">
        <v>0.30787744520005439</v>
      </c>
      <c r="L167" s="136">
        <v>0</v>
      </c>
      <c r="M167" s="136">
        <v>6786.0969829964761</v>
      </c>
      <c r="N167" s="136">
        <v>302.44590712257201</v>
      </c>
      <c r="O167" s="136">
        <v>74356.072314981808</v>
      </c>
      <c r="P167" s="135"/>
      <c r="Q167" s="135"/>
      <c r="R167" s="135"/>
      <c r="S167" s="135"/>
      <c r="T167" s="135"/>
      <c r="U167" s="135"/>
      <c r="V167" s="135"/>
      <c r="W167" s="98"/>
      <c r="X167" s="99"/>
      <c r="Y167" s="99"/>
      <c r="Z167" s="98"/>
    </row>
    <row r="168" spans="1:27" s="85" customFormat="1" ht="27">
      <c r="A168" s="176" t="s">
        <v>21</v>
      </c>
      <c r="B168" s="52"/>
      <c r="C168" s="58" t="s">
        <v>53</v>
      </c>
      <c r="D168" s="60">
        <v>151</v>
      </c>
      <c r="E168" s="130">
        <v>117289.07976807683</v>
      </c>
      <c r="F168" s="130">
        <v>422.27300000000002</v>
      </c>
      <c r="G168" s="130">
        <v>422.27300000000002</v>
      </c>
      <c r="H168" s="130">
        <v>604.44173855509996</v>
      </c>
      <c r="I168" s="130">
        <v>604.44173855509996</v>
      </c>
      <c r="J168" s="131"/>
      <c r="K168" s="130">
        <v>41.183709270399966</v>
      </c>
      <c r="L168" s="130">
        <v>0</v>
      </c>
      <c r="M168" s="130">
        <v>1940</v>
      </c>
      <c r="N168" s="130">
        <v>1940</v>
      </c>
      <c r="O168" s="130">
        <v>117148.09473879213</v>
      </c>
      <c r="P168" s="130">
        <v>22425.192164059998</v>
      </c>
      <c r="Q168" s="130">
        <v>802.28310637999994</v>
      </c>
      <c r="R168" s="130">
        <v>802.28310637999994</v>
      </c>
      <c r="S168" s="130">
        <v>58</v>
      </c>
      <c r="T168" s="130">
        <v>47</v>
      </c>
      <c r="U168" s="130">
        <v>4</v>
      </c>
      <c r="V168" s="130">
        <v>4</v>
      </c>
      <c r="W168" s="110">
        <v>24</v>
      </c>
      <c r="X168" s="110">
        <v>18.600000000000001</v>
      </c>
      <c r="Y168" s="110">
        <v>18.600000000000001</v>
      </c>
      <c r="Z168" s="110">
        <v>0</v>
      </c>
      <c r="AA168" s="138">
        <f>O168-E168</f>
        <v>-140.98502928469679</v>
      </c>
    </row>
    <row r="169" spans="1:27" ht="20.25" customHeight="1">
      <c r="A169" s="176"/>
      <c r="B169" s="54">
        <v>1</v>
      </c>
      <c r="C169" s="55" t="s">
        <v>2176</v>
      </c>
      <c r="D169" s="60">
        <v>152</v>
      </c>
      <c r="E169" s="130">
        <v>92623.249856690018</v>
      </c>
      <c r="F169" s="130">
        <v>422.27300000000002</v>
      </c>
      <c r="G169" s="130">
        <v>422.27300000000002</v>
      </c>
      <c r="H169" s="130">
        <v>535.83969444000002</v>
      </c>
      <c r="I169" s="130">
        <v>535.83969444000002</v>
      </c>
      <c r="J169" s="131"/>
      <c r="K169" s="130">
        <v>31.431000000000001</v>
      </c>
      <c r="L169" s="130">
        <v>0</v>
      </c>
      <c r="M169" s="130">
        <v>0</v>
      </c>
      <c r="N169" s="130">
        <v>1.3877787807814457E-14</v>
      </c>
      <c r="O169" s="130">
        <v>92541.114162250014</v>
      </c>
      <c r="P169" s="130">
        <v>20198.751162249999</v>
      </c>
      <c r="Q169" s="130">
        <v>802.28310637999994</v>
      </c>
      <c r="R169" s="130">
        <v>802.28310637999994</v>
      </c>
      <c r="S169" s="130">
        <v>42</v>
      </c>
      <c r="T169" s="130">
        <v>40</v>
      </c>
      <c r="U169" s="130">
        <v>4</v>
      </c>
      <c r="V169" s="130">
        <v>4</v>
      </c>
      <c r="W169" s="98"/>
      <c r="X169" s="99"/>
      <c r="Y169" s="99"/>
      <c r="Z169" s="98"/>
    </row>
    <row r="170" spans="1:27" ht="20.25" customHeight="1">
      <c r="A170" s="176"/>
      <c r="B170" s="54" t="s">
        <v>30</v>
      </c>
      <c r="C170" s="56" t="s">
        <v>57</v>
      </c>
      <c r="D170" s="60">
        <v>153</v>
      </c>
      <c r="E170" s="136">
        <v>475.99999999999955</v>
      </c>
      <c r="F170" s="136">
        <v>18</v>
      </c>
      <c r="G170" s="136">
        <v>18</v>
      </c>
      <c r="H170" s="136">
        <v>116.471</v>
      </c>
      <c r="I170" s="136">
        <v>116.471</v>
      </c>
      <c r="J170" s="133"/>
      <c r="K170" s="136">
        <v>0</v>
      </c>
      <c r="L170" s="136">
        <v>0</v>
      </c>
      <c r="M170" s="136">
        <v>0</v>
      </c>
      <c r="N170" s="136">
        <v>0</v>
      </c>
      <c r="O170" s="136">
        <v>377.52899999999954</v>
      </c>
      <c r="P170" s="136">
        <v>377.529</v>
      </c>
      <c r="Q170" s="136">
        <v>0</v>
      </c>
      <c r="R170" s="136">
        <v>0</v>
      </c>
      <c r="S170" s="136">
        <v>3</v>
      </c>
      <c r="T170" s="136">
        <v>3</v>
      </c>
      <c r="U170" s="136">
        <v>0</v>
      </c>
      <c r="V170" s="136">
        <v>0</v>
      </c>
      <c r="W170" s="98"/>
      <c r="X170" s="99"/>
      <c r="Y170" s="99"/>
      <c r="Z170" s="98"/>
    </row>
    <row r="171" spans="1:27" ht="20.25" customHeight="1">
      <c r="A171" s="176"/>
      <c r="B171" s="54" t="s">
        <v>31</v>
      </c>
      <c r="C171" s="56" t="s">
        <v>58</v>
      </c>
      <c r="D171" s="60">
        <v>154</v>
      </c>
      <c r="E171" s="136">
        <v>90427.545888120017</v>
      </c>
      <c r="F171" s="136">
        <v>404.27300000000002</v>
      </c>
      <c r="G171" s="136">
        <v>404.27300000000002</v>
      </c>
      <c r="H171" s="136">
        <v>386.45974104999999</v>
      </c>
      <c r="I171" s="136">
        <v>386.45974104999999</v>
      </c>
      <c r="J171" s="133"/>
      <c r="K171" s="136">
        <v>31.431000000000001</v>
      </c>
      <c r="L171" s="136">
        <v>0</v>
      </c>
      <c r="M171" s="136">
        <v>0</v>
      </c>
      <c r="N171" s="136">
        <v>2.2204460492503131E-15</v>
      </c>
      <c r="O171" s="136">
        <v>90476.790147070016</v>
      </c>
      <c r="P171" s="136">
        <v>18134.427147070001</v>
      </c>
      <c r="Q171" s="136">
        <v>124.28310637999999</v>
      </c>
      <c r="R171" s="136">
        <v>124.28310637999999</v>
      </c>
      <c r="S171" s="136">
        <v>32</v>
      </c>
      <c r="T171" s="136">
        <v>30</v>
      </c>
      <c r="U171" s="136">
        <v>3</v>
      </c>
      <c r="V171" s="136">
        <v>3</v>
      </c>
      <c r="W171" s="98"/>
      <c r="X171" s="99"/>
      <c r="Y171" s="99"/>
      <c r="Z171" s="98"/>
    </row>
    <row r="172" spans="1:27" ht="20.25" customHeight="1">
      <c r="A172" s="176"/>
      <c r="B172" s="54" t="s">
        <v>32</v>
      </c>
      <c r="C172" s="56" t="s">
        <v>59</v>
      </c>
      <c r="D172" s="60">
        <v>155</v>
      </c>
      <c r="E172" s="136">
        <v>1719.7039685700001</v>
      </c>
      <c r="F172" s="136">
        <v>0</v>
      </c>
      <c r="G172" s="136">
        <v>0</v>
      </c>
      <c r="H172" s="136">
        <v>32.908953389999994</v>
      </c>
      <c r="I172" s="136">
        <v>32.908953389999994</v>
      </c>
      <c r="J172" s="133"/>
      <c r="K172" s="136">
        <v>0</v>
      </c>
      <c r="L172" s="136">
        <v>0</v>
      </c>
      <c r="M172" s="136">
        <v>0</v>
      </c>
      <c r="N172" s="136">
        <v>1.1657341758564144E-14</v>
      </c>
      <c r="O172" s="136">
        <v>1686.7950151800001</v>
      </c>
      <c r="P172" s="136">
        <v>1686.7950151800001</v>
      </c>
      <c r="Q172" s="136">
        <v>678</v>
      </c>
      <c r="R172" s="136">
        <v>678</v>
      </c>
      <c r="S172" s="136">
        <v>7</v>
      </c>
      <c r="T172" s="136">
        <v>7</v>
      </c>
      <c r="U172" s="136">
        <v>1</v>
      </c>
      <c r="V172" s="136">
        <v>1</v>
      </c>
      <c r="W172" s="98"/>
      <c r="X172" s="99"/>
      <c r="Y172" s="99"/>
      <c r="Z172" s="98"/>
    </row>
    <row r="173" spans="1:27" ht="20.25" customHeight="1">
      <c r="A173" s="176"/>
      <c r="B173" s="54">
        <v>2</v>
      </c>
      <c r="C173" s="55" t="s">
        <v>2177</v>
      </c>
      <c r="D173" s="60">
        <v>156</v>
      </c>
      <c r="E173" s="136">
        <v>69.634590559999992</v>
      </c>
      <c r="F173" s="136">
        <v>0</v>
      </c>
      <c r="G173" s="136">
        <v>0</v>
      </c>
      <c r="H173" s="136">
        <v>0</v>
      </c>
      <c r="I173" s="136">
        <v>0</v>
      </c>
      <c r="J173" s="134">
        <v>0</v>
      </c>
      <c r="K173" s="136">
        <v>0</v>
      </c>
      <c r="L173" s="136">
        <v>0</v>
      </c>
      <c r="M173" s="136">
        <v>0</v>
      </c>
      <c r="N173" s="136">
        <v>0</v>
      </c>
      <c r="O173" s="136">
        <v>69.634590559999992</v>
      </c>
      <c r="P173" s="136">
        <v>69.634590560000007</v>
      </c>
      <c r="Q173" s="136">
        <v>0</v>
      </c>
      <c r="R173" s="136">
        <v>0</v>
      </c>
      <c r="S173" s="136">
        <v>1</v>
      </c>
      <c r="T173" s="136">
        <v>1</v>
      </c>
      <c r="U173" s="136">
        <v>0</v>
      </c>
      <c r="V173" s="136">
        <v>0</v>
      </c>
      <c r="W173" s="98"/>
      <c r="X173" s="99"/>
      <c r="Y173" s="99"/>
      <c r="Z173" s="98"/>
    </row>
    <row r="174" spans="1:27" ht="20.25" customHeight="1">
      <c r="A174" s="176"/>
      <c r="B174" s="54">
        <v>3</v>
      </c>
      <c r="C174" s="55" t="s">
        <v>1792</v>
      </c>
      <c r="D174" s="60">
        <v>157</v>
      </c>
      <c r="E174" s="136">
        <v>0</v>
      </c>
      <c r="F174" s="136">
        <v>0</v>
      </c>
      <c r="G174" s="136">
        <v>0</v>
      </c>
      <c r="H174" s="136">
        <v>0</v>
      </c>
      <c r="I174" s="136">
        <v>0</v>
      </c>
      <c r="J174" s="134">
        <v>0</v>
      </c>
      <c r="K174" s="136">
        <v>0</v>
      </c>
      <c r="L174" s="136">
        <v>0</v>
      </c>
      <c r="M174" s="136">
        <v>0</v>
      </c>
      <c r="N174" s="136">
        <v>0</v>
      </c>
      <c r="O174" s="136">
        <v>0</v>
      </c>
      <c r="P174" s="136">
        <v>0</v>
      </c>
      <c r="Q174" s="136">
        <v>0</v>
      </c>
      <c r="R174" s="136">
        <v>0</v>
      </c>
      <c r="S174" s="136">
        <v>0</v>
      </c>
      <c r="T174" s="136">
        <v>0</v>
      </c>
      <c r="U174" s="136">
        <v>0</v>
      </c>
      <c r="V174" s="136">
        <v>0</v>
      </c>
      <c r="W174" s="98"/>
      <c r="X174" s="99"/>
      <c r="Y174" s="99"/>
      <c r="Z174" s="98"/>
    </row>
    <row r="175" spans="1:27" ht="20.25" customHeight="1">
      <c r="A175" s="176"/>
      <c r="B175" s="54">
        <v>4</v>
      </c>
      <c r="C175" s="55" t="s">
        <v>1793</v>
      </c>
      <c r="D175" s="60">
        <v>158</v>
      </c>
      <c r="E175" s="136">
        <v>1940</v>
      </c>
      <c r="F175" s="136">
        <v>0</v>
      </c>
      <c r="G175" s="136">
        <v>0</v>
      </c>
      <c r="H175" s="136">
        <v>0</v>
      </c>
      <c r="I175" s="136">
        <v>0</v>
      </c>
      <c r="J175" s="134">
        <v>0</v>
      </c>
      <c r="K175" s="136">
        <v>0</v>
      </c>
      <c r="L175" s="136">
        <v>0</v>
      </c>
      <c r="M175" s="136">
        <v>0</v>
      </c>
      <c r="N175" s="136">
        <v>1940</v>
      </c>
      <c r="O175" s="136">
        <v>0</v>
      </c>
      <c r="P175" s="136">
        <v>0</v>
      </c>
      <c r="Q175" s="136">
        <v>0</v>
      </c>
      <c r="R175" s="136">
        <v>0</v>
      </c>
      <c r="S175" s="136">
        <v>0</v>
      </c>
      <c r="T175" s="136">
        <v>0</v>
      </c>
      <c r="U175" s="136">
        <v>0</v>
      </c>
      <c r="V175" s="136">
        <v>0</v>
      </c>
      <c r="W175" s="98"/>
      <c r="X175" s="99"/>
      <c r="Y175" s="99"/>
      <c r="Z175" s="98"/>
    </row>
    <row r="176" spans="1:27" ht="20.25" customHeight="1">
      <c r="A176" s="176"/>
      <c r="B176" s="54">
        <v>5</v>
      </c>
      <c r="C176" s="55" t="s">
        <v>60</v>
      </c>
      <c r="D176" s="60">
        <v>159</v>
      </c>
      <c r="E176" s="136">
        <v>22656.19532082681</v>
      </c>
      <c r="F176" s="136">
        <v>0</v>
      </c>
      <c r="G176" s="136">
        <v>0</v>
      </c>
      <c r="H176" s="136">
        <v>68.6020441151</v>
      </c>
      <c r="I176" s="136">
        <v>68.6020441151</v>
      </c>
      <c r="J176" s="134">
        <v>0</v>
      </c>
      <c r="K176" s="136">
        <v>9.7527092703999632</v>
      </c>
      <c r="L176" s="136">
        <v>0</v>
      </c>
      <c r="M176" s="136">
        <v>1940</v>
      </c>
      <c r="N176" s="136">
        <v>0</v>
      </c>
      <c r="O176" s="136">
        <v>24537.345985982109</v>
      </c>
      <c r="P176" s="136">
        <v>2156.8064112500001</v>
      </c>
      <c r="Q176" s="136">
        <v>0</v>
      </c>
      <c r="R176" s="136">
        <v>0</v>
      </c>
      <c r="S176" s="136">
        <v>15</v>
      </c>
      <c r="T176" s="136">
        <v>6</v>
      </c>
      <c r="U176" s="136">
        <v>0</v>
      </c>
      <c r="V176" s="136">
        <v>0</v>
      </c>
      <c r="W176" s="98"/>
      <c r="X176" s="99"/>
      <c r="Y176" s="99"/>
      <c r="Z176" s="98"/>
    </row>
    <row r="177" spans="1:27" ht="20.25" customHeight="1">
      <c r="A177" s="176"/>
      <c r="B177" s="54">
        <v>6</v>
      </c>
      <c r="C177" s="55" t="s">
        <v>64</v>
      </c>
      <c r="D177" s="60">
        <v>160</v>
      </c>
      <c r="E177" s="136">
        <v>23782.055517427278</v>
      </c>
      <c r="F177" s="136">
        <v>0</v>
      </c>
      <c r="G177" s="136">
        <v>0</v>
      </c>
      <c r="H177" s="136">
        <v>0</v>
      </c>
      <c r="I177" s="136">
        <v>0</v>
      </c>
      <c r="J177" s="134">
        <v>0</v>
      </c>
      <c r="K177" s="136">
        <v>1.6547092703999624</v>
      </c>
      <c r="L177" s="136">
        <v>0</v>
      </c>
      <c r="M177" s="136">
        <v>783.4183836483021</v>
      </c>
      <c r="N177" s="136">
        <v>51.380580759924634</v>
      </c>
      <c r="O177" s="136">
        <v>24515.748029586055</v>
      </c>
      <c r="P177" s="135"/>
      <c r="Q177" s="135"/>
      <c r="R177" s="135"/>
      <c r="S177" s="135"/>
      <c r="T177" s="135"/>
      <c r="U177" s="135"/>
      <c r="V177" s="135"/>
      <c r="W177" s="98"/>
      <c r="X177" s="99"/>
      <c r="Y177" s="99"/>
      <c r="Z177" s="98"/>
    </row>
    <row r="178" spans="1:27" s="85" customFormat="1" ht="13.5">
      <c r="A178" s="176" t="s">
        <v>9</v>
      </c>
      <c r="B178" s="52"/>
      <c r="C178" s="58" t="s">
        <v>1442</v>
      </c>
      <c r="D178" s="60">
        <v>161</v>
      </c>
      <c r="E178" s="130">
        <v>44603.0633224337</v>
      </c>
      <c r="F178" s="130">
        <v>14852.8391469</v>
      </c>
      <c r="G178" s="130">
        <v>13425.80836173</v>
      </c>
      <c r="H178" s="130">
        <v>30679.496174806398</v>
      </c>
      <c r="I178" s="130">
        <v>29102.593463869998</v>
      </c>
      <c r="J178" s="131"/>
      <c r="K178" s="130">
        <v>4.4584089636000996</v>
      </c>
      <c r="L178" s="130">
        <v>0</v>
      </c>
      <c r="M178" s="130">
        <v>637.43577505999997</v>
      </c>
      <c r="N178" s="130">
        <v>610.43577506000008</v>
      </c>
      <c r="O178" s="130">
        <v>28807.86470349089</v>
      </c>
      <c r="P178" s="130">
        <v>18814.476507149997</v>
      </c>
      <c r="Q178" s="130">
        <v>4156.1196188699996</v>
      </c>
      <c r="R178" s="130">
        <v>4156.1196188699996</v>
      </c>
      <c r="S178" s="130">
        <v>59</v>
      </c>
      <c r="T178" s="130">
        <v>55</v>
      </c>
      <c r="U178" s="130">
        <v>17</v>
      </c>
      <c r="V178" s="130">
        <v>17</v>
      </c>
      <c r="W178" s="110">
        <v>1.738</v>
      </c>
      <c r="X178" s="110">
        <v>15</v>
      </c>
      <c r="Y178" s="110">
        <v>15</v>
      </c>
      <c r="Z178" s="110">
        <v>0</v>
      </c>
      <c r="AA178" s="138">
        <f>O178-E178</f>
        <v>-15795.19861894281</v>
      </c>
    </row>
    <row r="179" spans="1:27" ht="20.25" customHeight="1">
      <c r="A179" s="176"/>
      <c r="B179" s="54">
        <v>1</v>
      </c>
      <c r="C179" s="55" t="s">
        <v>2176</v>
      </c>
      <c r="D179" s="60">
        <v>162</v>
      </c>
      <c r="E179" s="130">
        <v>40645.960815824903</v>
      </c>
      <c r="F179" s="130">
        <v>14852.8391469</v>
      </c>
      <c r="G179" s="130">
        <v>13425.80836173</v>
      </c>
      <c r="H179" s="130">
        <v>30448.479205216398</v>
      </c>
      <c r="I179" s="130">
        <v>29021.542335209997</v>
      </c>
      <c r="J179" s="131"/>
      <c r="K179" s="130">
        <v>3.8364618436001412</v>
      </c>
      <c r="L179" s="130">
        <v>0</v>
      </c>
      <c r="M179" s="130">
        <v>137.43634001999999</v>
      </c>
      <c r="N179" s="130">
        <v>0</v>
      </c>
      <c r="O179" s="130">
        <v>25191.593559372093</v>
      </c>
      <c r="P179" s="130">
        <v>16361.326907549999</v>
      </c>
      <c r="Q179" s="130">
        <v>2379.20410227</v>
      </c>
      <c r="R179" s="130">
        <v>2379.20410227</v>
      </c>
      <c r="S179" s="130">
        <v>49</v>
      </c>
      <c r="T179" s="130">
        <v>46</v>
      </c>
      <c r="U179" s="130">
        <v>12</v>
      </c>
      <c r="V179" s="130">
        <v>12</v>
      </c>
      <c r="W179" s="98"/>
      <c r="X179" s="99"/>
      <c r="Y179" s="99"/>
      <c r="Z179" s="98"/>
    </row>
    <row r="180" spans="1:27" ht="20.25" customHeight="1">
      <c r="A180" s="176"/>
      <c r="B180" s="54" t="s">
        <v>30</v>
      </c>
      <c r="C180" s="56" t="s">
        <v>57</v>
      </c>
      <c r="D180" s="60">
        <v>163</v>
      </c>
      <c r="E180" s="136">
        <v>749.16109482000002</v>
      </c>
      <c r="F180" s="136">
        <v>54.299361730000001</v>
      </c>
      <c r="G180" s="136">
        <v>54.299361730000001</v>
      </c>
      <c r="H180" s="136">
        <v>0</v>
      </c>
      <c r="I180" s="136">
        <v>0</v>
      </c>
      <c r="J180" s="133"/>
      <c r="K180" s="136">
        <v>0</v>
      </c>
      <c r="L180" s="136">
        <v>0</v>
      </c>
      <c r="M180" s="136">
        <v>0</v>
      </c>
      <c r="N180" s="136">
        <v>0</v>
      </c>
      <c r="O180" s="136">
        <v>803.46045655</v>
      </c>
      <c r="P180" s="136">
        <v>803.46045655</v>
      </c>
      <c r="Q180" s="136">
        <v>0</v>
      </c>
      <c r="R180" s="136">
        <v>0</v>
      </c>
      <c r="S180" s="136">
        <v>5</v>
      </c>
      <c r="T180" s="136">
        <v>5</v>
      </c>
      <c r="U180" s="136">
        <v>0</v>
      </c>
      <c r="V180" s="136">
        <v>0</v>
      </c>
      <c r="W180" s="98"/>
      <c r="X180" s="99"/>
      <c r="Y180" s="99"/>
      <c r="Z180" s="98"/>
    </row>
    <row r="181" spans="1:27" ht="20.25" customHeight="1">
      <c r="A181" s="176"/>
      <c r="B181" s="54" t="s">
        <v>31</v>
      </c>
      <c r="C181" s="56" t="s">
        <v>58</v>
      </c>
      <c r="D181" s="60">
        <v>164</v>
      </c>
      <c r="E181" s="136">
        <v>16322.025425364898</v>
      </c>
      <c r="F181" s="136">
        <v>145.90978516999999</v>
      </c>
      <c r="G181" s="136">
        <v>145.50899999999999</v>
      </c>
      <c r="H181" s="136">
        <v>238.40188484639984</v>
      </c>
      <c r="I181" s="136">
        <v>238.09501484</v>
      </c>
      <c r="J181" s="133"/>
      <c r="K181" s="136">
        <v>3.8364618436001412</v>
      </c>
      <c r="L181" s="136">
        <v>0</v>
      </c>
      <c r="M181" s="136">
        <v>137.43634001999999</v>
      </c>
      <c r="N181" s="136">
        <v>0</v>
      </c>
      <c r="O181" s="136">
        <v>16370.806127552096</v>
      </c>
      <c r="P181" s="136">
        <v>7540.53947573</v>
      </c>
      <c r="Q181" s="136">
        <v>151.18535621000001</v>
      </c>
      <c r="R181" s="136">
        <v>151.18535621000001</v>
      </c>
      <c r="S181" s="136">
        <v>26</v>
      </c>
      <c r="T181" s="136">
        <v>23</v>
      </c>
      <c r="U181" s="136">
        <v>4</v>
      </c>
      <c r="V181" s="136">
        <v>4</v>
      </c>
      <c r="W181" s="98"/>
      <c r="X181" s="99"/>
      <c r="Y181" s="99"/>
      <c r="Z181" s="98"/>
    </row>
    <row r="182" spans="1:27" ht="20.25" customHeight="1">
      <c r="A182" s="176"/>
      <c r="B182" s="54" t="s">
        <v>32</v>
      </c>
      <c r="C182" s="56" t="s">
        <v>59</v>
      </c>
      <c r="D182" s="60">
        <v>165</v>
      </c>
      <c r="E182" s="136">
        <v>23574.77429564</v>
      </c>
      <c r="F182" s="136">
        <v>14652.63</v>
      </c>
      <c r="G182" s="136">
        <v>13226</v>
      </c>
      <c r="H182" s="136">
        <v>30210.077320370001</v>
      </c>
      <c r="I182" s="136">
        <v>28783.44732037</v>
      </c>
      <c r="J182" s="133"/>
      <c r="K182" s="136">
        <v>0</v>
      </c>
      <c r="L182" s="136">
        <v>0</v>
      </c>
      <c r="M182" s="136">
        <v>0</v>
      </c>
      <c r="N182" s="136">
        <v>0</v>
      </c>
      <c r="O182" s="136">
        <v>8017.3269752699962</v>
      </c>
      <c r="P182" s="136">
        <v>8017.3269752699998</v>
      </c>
      <c r="Q182" s="136">
        <v>2228.01874606</v>
      </c>
      <c r="R182" s="136">
        <v>2228.01874606</v>
      </c>
      <c r="S182" s="136">
        <v>18</v>
      </c>
      <c r="T182" s="136">
        <v>18</v>
      </c>
      <c r="U182" s="136">
        <v>8</v>
      </c>
      <c r="V182" s="136">
        <v>8</v>
      </c>
      <c r="W182" s="98"/>
      <c r="X182" s="99"/>
      <c r="Y182" s="99"/>
      <c r="Z182" s="98"/>
    </row>
    <row r="183" spans="1:27" ht="20.25" customHeight="1">
      <c r="A183" s="176"/>
      <c r="B183" s="54">
        <v>2</v>
      </c>
      <c r="C183" s="55" t="s">
        <v>2177</v>
      </c>
      <c r="D183" s="60">
        <v>166</v>
      </c>
      <c r="E183" s="136">
        <v>924.15536186999998</v>
      </c>
      <c r="F183" s="136">
        <v>0</v>
      </c>
      <c r="G183" s="136">
        <v>0</v>
      </c>
      <c r="H183" s="136">
        <v>81.051128660000003</v>
      </c>
      <c r="I183" s="136">
        <v>81.051128660000003</v>
      </c>
      <c r="J183" s="134">
        <v>0</v>
      </c>
      <c r="K183" s="136">
        <v>0</v>
      </c>
      <c r="L183" s="136">
        <v>0</v>
      </c>
      <c r="M183" s="136">
        <v>0</v>
      </c>
      <c r="N183" s="136">
        <v>110.43634002</v>
      </c>
      <c r="O183" s="136">
        <v>732.66789318999997</v>
      </c>
      <c r="P183" s="136">
        <v>732.66789319000009</v>
      </c>
      <c r="Q183" s="136">
        <v>431.51399086000004</v>
      </c>
      <c r="R183" s="136">
        <v>431.51399086000004</v>
      </c>
      <c r="S183" s="136">
        <v>2</v>
      </c>
      <c r="T183" s="136">
        <v>2</v>
      </c>
      <c r="U183" s="136">
        <v>1</v>
      </c>
      <c r="V183" s="136">
        <v>1</v>
      </c>
      <c r="W183" s="98"/>
      <c r="X183" s="99"/>
      <c r="Y183" s="99"/>
      <c r="Z183" s="98"/>
    </row>
    <row r="184" spans="1:27" ht="20.25" customHeight="1">
      <c r="A184" s="176"/>
      <c r="B184" s="54">
        <v>3</v>
      </c>
      <c r="C184" s="55" t="s">
        <v>1792</v>
      </c>
      <c r="D184" s="60">
        <v>167</v>
      </c>
      <c r="E184" s="136">
        <v>526.66610170000001</v>
      </c>
      <c r="F184" s="136">
        <v>0</v>
      </c>
      <c r="G184" s="136">
        <v>0</v>
      </c>
      <c r="H184" s="136">
        <v>0</v>
      </c>
      <c r="I184" s="136">
        <v>0</v>
      </c>
      <c r="J184" s="134">
        <v>0</v>
      </c>
      <c r="K184" s="136">
        <v>0</v>
      </c>
      <c r="L184" s="136">
        <v>0</v>
      </c>
      <c r="M184" s="136">
        <v>0</v>
      </c>
      <c r="N184" s="136">
        <v>499.99943504000004</v>
      </c>
      <c r="O184" s="136">
        <v>26.666666659999976</v>
      </c>
      <c r="P184" s="136">
        <v>26.666666660000001</v>
      </c>
      <c r="Q184" s="136">
        <v>26.666666660000001</v>
      </c>
      <c r="R184" s="136">
        <v>26.666666660000001</v>
      </c>
      <c r="S184" s="136">
        <v>1</v>
      </c>
      <c r="T184" s="136">
        <v>1</v>
      </c>
      <c r="U184" s="136">
        <v>1</v>
      </c>
      <c r="V184" s="136">
        <v>1</v>
      </c>
      <c r="W184" s="98"/>
      <c r="X184" s="99"/>
      <c r="Y184" s="99"/>
      <c r="Z184" s="98"/>
    </row>
    <row r="185" spans="1:27" ht="20.25" customHeight="1">
      <c r="A185" s="176"/>
      <c r="B185" s="54">
        <v>4</v>
      </c>
      <c r="C185" s="55" t="s">
        <v>1793</v>
      </c>
      <c r="D185" s="60">
        <v>168</v>
      </c>
      <c r="E185" s="136">
        <v>163.90100000000001</v>
      </c>
      <c r="F185" s="136">
        <v>0</v>
      </c>
      <c r="G185" s="136">
        <v>0</v>
      </c>
      <c r="H185" s="136">
        <v>0</v>
      </c>
      <c r="I185" s="136">
        <v>0</v>
      </c>
      <c r="J185" s="134">
        <v>0</v>
      </c>
      <c r="K185" s="136">
        <v>0</v>
      </c>
      <c r="L185" s="136">
        <v>0</v>
      </c>
      <c r="M185" s="136">
        <v>499.99943504000004</v>
      </c>
      <c r="N185" s="136">
        <v>0</v>
      </c>
      <c r="O185" s="136">
        <v>663.90043504000005</v>
      </c>
      <c r="P185" s="136">
        <v>663.90043504000005</v>
      </c>
      <c r="Q185" s="136">
        <v>499.99943504000004</v>
      </c>
      <c r="R185" s="136">
        <v>499.99943504000004</v>
      </c>
      <c r="S185" s="136">
        <v>2</v>
      </c>
      <c r="T185" s="136">
        <v>2</v>
      </c>
      <c r="U185" s="136">
        <v>1</v>
      </c>
      <c r="V185" s="136">
        <v>1</v>
      </c>
      <c r="W185" s="98"/>
      <c r="X185" s="99"/>
      <c r="Y185" s="99"/>
      <c r="Z185" s="98"/>
    </row>
    <row r="186" spans="1:27" ht="20.25" customHeight="1">
      <c r="A186" s="176"/>
      <c r="B186" s="54">
        <v>5</v>
      </c>
      <c r="C186" s="55" t="s">
        <v>60</v>
      </c>
      <c r="D186" s="60">
        <v>169</v>
      </c>
      <c r="E186" s="136">
        <v>2342.3800430388001</v>
      </c>
      <c r="F186" s="136">
        <v>0</v>
      </c>
      <c r="G186" s="136">
        <v>0</v>
      </c>
      <c r="H186" s="136">
        <v>149.96584093000001</v>
      </c>
      <c r="I186" s="136">
        <v>0</v>
      </c>
      <c r="J186" s="134">
        <v>0</v>
      </c>
      <c r="K186" s="136">
        <v>0.62194711999995889</v>
      </c>
      <c r="L186" s="136">
        <v>0</v>
      </c>
      <c r="M186" s="136">
        <v>0</v>
      </c>
      <c r="N186" s="136">
        <v>0</v>
      </c>
      <c r="O186" s="136">
        <v>2193.0361492288002</v>
      </c>
      <c r="P186" s="136">
        <v>1029.9146047099998</v>
      </c>
      <c r="Q186" s="136">
        <v>818.73542404</v>
      </c>
      <c r="R186" s="136">
        <v>818.73542404</v>
      </c>
      <c r="S186" s="136">
        <v>5</v>
      </c>
      <c r="T186" s="136">
        <v>4</v>
      </c>
      <c r="U186" s="136">
        <v>2</v>
      </c>
      <c r="V186" s="136">
        <v>2</v>
      </c>
      <c r="W186" s="98"/>
      <c r="X186" s="99"/>
      <c r="Y186" s="99"/>
      <c r="Z186" s="98"/>
    </row>
    <row r="187" spans="1:27" ht="20.25" customHeight="1">
      <c r="A187" s="176"/>
      <c r="B187" s="54">
        <v>6</v>
      </c>
      <c r="C187" s="55" t="s">
        <v>64</v>
      </c>
      <c r="D187" s="60">
        <v>170</v>
      </c>
      <c r="E187" s="136">
        <v>2792.7973228351752</v>
      </c>
      <c r="F187" s="136">
        <v>0</v>
      </c>
      <c r="G187" s="136">
        <v>0</v>
      </c>
      <c r="H187" s="136">
        <v>0</v>
      </c>
      <c r="I187" s="136">
        <v>0</v>
      </c>
      <c r="J187" s="134">
        <v>0</v>
      </c>
      <c r="K187" s="136">
        <v>0.94646508558578746</v>
      </c>
      <c r="L187" s="136">
        <v>0</v>
      </c>
      <c r="M187" s="136">
        <v>124.83617099999994</v>
      </c>
      <c r="N187" s="136">
        <v>236.37859360479985</v>
      </c>
      <c r="O187" s="136">
        <v>2682.2013653159611</v>
      </c>
      <c r="P187" s="135"/>
      <c r="Q187" s="135"/>
      <c r="R187" s="135"/>
      <c r="S187" s="135"/>
      <c r="T187" s="135"/>
      <c r="U187" s="135"/>
      <c r="V187" s="135"/>
      <c r="W187" s="98"/>
      <c r="X187" s="99"/>
      <c r="Y187" s="99"/>
      <c r="Z187" s="98"/>
    </row>
    <row r="188" spans="1:27" s="85" customFormat="1" ht="51.75" customHeight="1">
      <c r="A188" s="176" t="s">
        <v>19</v>
      </c>
      <c r="B188" s="52"/>
      <c r="C188" s="58" t="s">
        <v>2193</v>
      </c>
      <c r="D188" s="60">
        <v>171</v>
      </c>
      <c r="E188" s="130">
        <v>79.407468539999982</v>
      </c>
      <c r="F188" s="130">
        <v>290.18553900000001</v>
      </c>
      <c r="G188" s="130">
        <v>290.18553900000001</v>
      </c>
      <c r="H188" s="130">
        <v>292.69653900000003</v>
      </c>
      <c r="I188" s="130">
        <v>292.69653900000003</v>
      </c>
      <c r="J188" s="131"/>
      <c r="K188" s="130">
        <v>0</v>
      </c>
      <c r="L188" s="130">
        <v>0</v>
      </c>
      <c r="M188" s="130">
        <v>0</v>
      </c>
      <c r="N188" s="130">
        <v>0</v>
      </c>
      <c r="O188" s="130">
        <v>76.896468539999987</v>
      </c>
      <c r="P188" s="130">
        <v>76.896468540000001</v>
      </c>
      <c r="Q188" s="130">
        <v>0</v>
      </c>
      <c r="R188" s="130">
        <v>0</v>
      </c>
      <c r="S188" s="130">
        <v>2</v>
      </c>
      <c r="T188" s="130">
        <v>2</v>
      </c>
      <c r="U188" s="130">
        <v>0</v>
      </c>
      <c r="V188" s="130">
        <v>0</v>
      </c>
      <c r="W188" s="110">
        <v>0.20676426608563703</v>
      </c>
      <c r="X188" s="110">
        <v>0.92527009073322564</v>
      </c>
      <c r="Y188" s="110">
        <v>0.92527009073322564</v>
      </c>
      <c r="Z188" s="110">
        <v>0</v>
      </c>
      <c r="AA188" s="138">
        <f>O188-E188</f>
        <v>-2.5109999999999957</v>
      </c>
    </row>
    <row r="189" spans="1:27" ht="17.25" customHeight="1">
      <c r="A189" s="176"/>
      <c r="B189" s="54">
        <v>1</v>
      </c>
      <c r="C189" s="55" t="s">
        <v>2176</v>
      </c>
      <c r="D189" s="60">
        <v>172</v>
      </c>
      <c r="E189" s="130">
        <v>48.199999999999989</v>
      </c>
      <c r="F189" s="130">
        <v>290.18553900000001</v>
      </c>
      <c r="G189" s="130">
        <v>290.18553900000001</v>
      </c>
      <c r="H189" s="130">
        <v>292.69653900000003</v>
      </c>
      <c r="I189" s="130">
        <v>292.69653900000003</v>
      </c>
      <c r="J189" s="131"/>
      <c r="K189" s="130">
        <v>0</v>
      </c>
      <c r="L189" s="130">
        <v>0</v>
      </c>
      <c r="M189" s="130">
        <v>0</v>
      </c>
      <c r="N189" s="130">
        <v>0</v>
      </c>
      <c r="O189" s="130">
        <v>45.688999999999986</v>
      </c>
      <c r="P189" s="130">
        <v>45.689</v>
      </c>
      <c r="Q189" s="130">
        <v>0</v>
      </c>
      <c r="R189" s="130">
        <v>0</v>
      </c>
      <c r="S189" s="130">
        <v>1</v>
      </c>
      <c r="T189" s="130">
        <v>1</v>
      </c>
      <c r="U189" s="130">
        <v>0</v>
      </c>
      <c r="V189" s="130">
        <v>0</v>
      </c>
      <c r="W189" s="98"/>
      <c r="X189" s="99"/>
      <c r="Y189" s="99"/>
      <c r="Z189" s="98"/>
    </row>
    <row r="190" spans="1:27" ht="17.25" customHeight="1">
      <c r="A190" s="176"/>
      <c r="B190" s="54" t="s">
        <v>30</v>
      </c>
      <c r="C190" s="56" t="s">
        <v>57</v>
      </c>
      <c r="D190" s="60">
        <v>173</v>
      </c>
      <c r="E190" s="136">
        <v>0</v>
      </c>
      <c r="F190" s="136">
        <v>290.18553900000001</v>
      </c>
      <c r="G190" s="136">
        <v>290.18553900000001</v>
      </c>
      <c r="H190" s="136">
        <v>290.18553900000001</v>
      </c>
      <c r="I190" s="136">
        <v>290.18553900000001</v>
      </c>
      <c r="J190" s="133"/>
      <c r="K190" s="136">
        <v>0</v>
      </c>
      <c r="L190" s="136">
        <v>0</v>
      </c>
      <c r="M190" s="136">
        <v>0</v>
      </c>
      <c r="N190" s="136">
        <v>0</v>
      </c>
      <c r="O190" s="136">
        <v>0</v>
      </c>
      <c r="P190" s="136">
        <v>0</v>
      </c>
      <c r="Q190" s="136">
        <v>0</v>
      </c>
      <c r="R190" s="136">
        <v>0</v>
      </c>
      <c r="S190" s="136">
        <v>0</v>
      </c>
      <c r="T190" s="136">
        <v>0</v>
      </c>
      <c r="U190" s="136">
        <v>0</v>
      </c>
      <c r="V190" s="136">
        <v>0</v>
      </c>
      <c r="W190" s="98"/>
      <c r="X190" s="99"/>
      <c r="Y190" s="99"/>
      <c r="Z190" s="98"/>
    </row>
    <row r="191" spans="1:27" ht="17.25" customHeight="1">
      <c r="A191" s="176"/>
      <c r="B191" s="54" t="s">
        <v>31</v>
      </c>
      <c r="C191" s="56" t="s">
        <v>58</v>
      </c>
      <c r="D191" s="60">
        <v>174</v>
      </c>
      <c r="E191" s="136">
        <v>48.199999999999989</v>
      </c>
      <c r="F191" s="136">
        <v>0</v>
      </c>
      <c r="G191" s="136">
        <v>0</v>
      </c>
      <c r="H191" s="136">
        <v>2.5110000000000001</v>
      </c>
      <c r="I191" s="136">
        <v>2.5110000000000001</v>
      </c>
      <c r="J191" s="133"/>
      <c r="K191" s="136">
        <v>0</v>
      </c>
      <c r="L191" s="136">
        <v>0</v>
      </c>
      <c r="M191" s="136">
        <v>0</v>
      </c>
      <c r="N191" s="136">
        <v>0</v>
      </c>
      <c r="O191" s="136">
        <v>45.688999999999986</v>
      </c>
      <c r="P191" s="136">
        <v>45.689</v>
      </c>
      <c r="Q191" s="136">
        <v>0</v>
      </c>
      <c r="R191" s="136">
        <v>0</v>
      </c>
      <c r="S191" s="136">
        <v>1</v>
      </c>
      <c r="T191" s="136">
        <v>1</v>
      </c>
      <c r="U191" s="136">
        <v>0</v>
      </c>
      <c r="V191" s="136">
        <v>0</v>
      </c>
      <c r="W191" s="98"/>
      <c r="X191" s="99"/>
      <c r="Y191" s="99"/>
      <c r="Z191" s="98"/>
    </row>
    <row r="192" spans="1:27" ht="17.25" customHeight="1">
      <c r="A192" s="176"/>
      <c r="B192" s="54" t="s">
        <v>32</v>
      </c>
      <c r="C192" s="56" t="s">
        <v>59</v>
      </c>
      <c r="D192" s="60">
        <v>175</v>
      </c>
      <c r="E192" s="136">
        <v>0</v>
      </c>
      <c r="F192" s="136">
        <v>0</v>
      </c>
      <c r="G192" s="136">
        <v>0</v>
      </c>
      <c r="H192" s="136">
        <v>0</v>
      </c>
      <c r="I192" s="136">
        <v>0</v>
      </c>
      <c r="J192" s="133"/>
      <c r="K192" s="136">
        <v>0</v>
      </c>
      <c r="L192" s="136">
        <v>0</v>
      </c>
      <c r="M192" s="136">
        <v>0</v>
      </c>
      <c r="N192" s="136">
        <v>0</v>
      </c>
      <c r="O192" s="136">
        <v>0</v>
      </c>
      <c r="P192" s="136">
        <v>0</v>
      </c>
      <c r="Q192" s="136">
        <v>0</v>
      </c>
      <c r="R192" s="136">
        <v>0</v>
      </c>
      <c r="S192" s="136">
        <v>0</v>
      </c>
      <c r="T192" s="136">
        <v>0</v>
      </c>
      <c r="U192" s="136">
        <v>0</v>
      </c>
      <c r="V192" s="136">
        <v>0</v>
      </c>
      <c r="W192" s="98"/>
      <c r="X192" s="99"/>
      <c r="Y192" s="99"/>
      <c r="Z192" s="98"/>
    </row>
    <row r="193" spans="1:27" ht="17.25" customHeight="1">
      <c r="A193" s="176"/>
      <c r="B193" s="54">
        <v>2</v>
      </c>
      <c r="C193" s="55" t="s">
        <v>2177</v>
      </c>
      <c r="D193" s="60">
        <v>176</v>
      </c>
      <c r="E193" s="136">
        <v>0</v>
      </c>
      <c r="F193" s="136">
        <v>0</v>
      </c>
      <c r="G193" s="136">
        <v>0</v>
      </c>
      <c r="H193" s="136">
        <v>0</v>
      </c>
      <c r="I193" s="136">
        <v>0</v>
      </c>
      <c r="J193" s="134">
        <v>0</v>
      </c>
      <c r="K193" s="136">
        <v>0</v>
      </c>
      <c r="L193" s="136">
        <v>0</v>
      </c>
      <c r="M193" s="136">
        <v>0</v>
      </c>
      <c r="N193" s="136">
        <v>0</v>
      </c>
      <c r="O193" s="136">
        <v>0</v>
      </c>
      <c r="P193" s="136">
        <v>0</v>
      </c>
      <c r="Q193" s="136">
        <v>0</v>
      </c>
      <c r="R193" s="136">
        <v>0</v>
      </c>
      <c r="S193" s="136">
        <v>0</v>
      </c>
      <c r="T193" s="136">
        <v>0</v>
      </c>
      <c r="U193" s="136">
        <v>0</v>
      </c>
      <c r="V193" s="136">
        <v>0</v>
      </c>
      <c r="W193" s="98"/>
      <c r="X193" s="99"/>
      <c r="Y193" s="99"/>
      <c r="Z193" s="98"/>
    </row>
    <row r="194" spans="1:27" ht="17.25" customHeight="1">
      <c r="A194" s="176"/>
      <c r="B194" s="54">
        <v>3</v>
      </c>
      <c r="C194" s="55" t="s">
        <v>1792</v>
      </c>
      <c r="D194" s="60">
        <v>177</v>
      </c>
      <c r="E194" s="136">
        <v>0</v>
      </c>
      <c r="F194" s="136">
        <v>0</v>
      </c>
      <c r="G194" s="136">
        <v>0</v>
      </c>
      <c r="H194" s="136">
        <v>0</v>
      </c>
      <c r="I194" s="136">
        <v>0</v>
      </c>
      <c r="J194" s="134">
        <v>0</v>
      </c>
      <c r="K194" s="136">
        <v>0</v>
      </c>
      <c r="L194" s="136">
        <v>0</v>
      </c>
      <c r="M194" s="136">
        <v>0</v>
      </c>
      <c r="N194" s="136">
        <v>0</v>
      </c>
      <c r="O194" s="136">
        <v>0</v>
      </c>
      <c r="P194" s="136">
        <v>0</v>
      </c>
      <c r="Q194" s="136">
        <v>0</v>
      </c>
      <c r="R194" s="136">
        <v>0</v>
      </c>
      <c r="S194" s="136">
        <v>0</v>
      </c>
      <c r="T194" s="136">
        <v>0</v>
      </c>
      <c r="U194" s="136">
        <v>0</v>
      </c>
      <c r="V194" s="136">
        <v>0</v>
      </c>
      <c r="W194" s="98"/>
      <c r="X194" s="99"/>
      <c r="Y194" s="99"/>
      <c r="Z194" s="98"/>
    </row>
    <row r="195" spans="1:27" ht="17.25" customHeight="1">
      <c r="A195" s="176"/>
      <c r="B195" s="54">
        <v>4</v>
      </c>
      <c r="C195" s="55" t="s">
        <v>1793</v>
      </c>
      <c r="D195" s="60">
        <v>178</v>
      </c>
      <c r="E195" s="136">
        <v>0</v>
      </c>
      <c r="F195" s="136">
        <v>0</v>
      </c>
      <c r="G195" s="136">
        <v>0</v>
      </c>
      <c r="H195" s="136">
        <v>0</v>
      </c>
      <c r="I195" s="136">
        <v>0</v>
      </c>
      <c r="J195" s="134">
        <v>0</v>
      </c>
      <c r="K195" s="136">
        <v>0</v>
      </c>
      <c r="L195" s="136">
        <v>0</v>
      </c>
      <c r="M195" s="136">
        <v>0</v>
      </c>
      <c r="N195" s="136">
        <v>0</v>
      </c>
      <c r="O195" s="136">
        <v>0</v>
      </c>
      <c r="P195" s="136">
        <v>0</v>
      </c>
      <c r="Q195" s="136">
        <v>0</v>
      </c>
      <c r="R195" s="136">
        <v>0</v>
      </c>
      <c r="S195" s="136">
        <v>0</v>
      </c>
      <c r="T195" s="136">
        <v>0</v>
      </c>
      <c r="U195" s="136">
        <v>0</v>
      </c>
      <c r="V195" s="136">
        <v>0</v>
      </c>
      <c r="W195" s="98"/>
      <c r="X195" s="99"/>
      <c r="Y195" s="99"/>
      <c r="Z195" s="98"/>
    </row>
    <row r="196" spans="1:27" ht="17.25" customHeight="1">
      <c r="A196" s="176"/>
      <c r="B196" s="54">
        <v>5</v>
      </c>
      <c r="C196" s="55" t="s">
        <v>60</v>
      </c>
      <c r="D196" s="60">
        <v>179</v>
      </c>
      <c r="E196" s="136">
        <v>31.207468539999997</v>
      </c>
      <c r="F196" s="136">
        <v>0</v>
      </c>
      <c r="G196" s="136">
        <v>0</v>
      </c>
      <c r="H196" s="136">
        <v>0</v>
      </c>
      <c r="I196" s="136">
        <v>0</v>
      </c>
      <c r="J196" s="134">
        <v>0</v>
      </c>
      <c r="K196" s="136">
        <v>0</v>
      </c>
      <c r="L196" s="136">
        <v>0</v>
      </c>
      <c r="M196" s="136">
        <v>0</v>
      </c>
      <c r="N196" s="136">
        <v>0</v>
      </c>
      <c r="O196" s="136">
        <v>31.207468539999997</v>
      </c>
      <c r="P196" s="136">
        <v>31.207468540000001</v>
      </c>
      <c r="Q196" s="136">
        <v>0</v>
      </c>
      <c r="R196" s="136">
        <v>0</v>
      </c>
      <c r="S196" s="136">
        <v>1</v>
      </c>
      <c r="T196" s="136">
        <v>1</v>
      </c>
      <c r="U196" s="136">
        <v>0</v>
      </c>
      <c r="V196" s="136">
        <v>0</v>
      </c>
      <c r="W196" s="98"/>
      <c r="X196" s="99"/>
      <c r="Y196" s="99"/>
      <c r="Z196" s="98"/>
    </row>
    <row r="197" spans="1:27" ht="17.25" customHeight="1">
      <c r="A197" s="176"/>
      <c r="B197" s="54">
        <v>6</v>
      </c>
      <c r="C197" s="55" t="s">
        <v>64</v>
      </c>
      <c r="D197" s="60">
        <v>180</v>
      </c>
      <c r="E197" s="136">
        <v>31.448466679999996</v>
      </c>
      <c r="F197" s="136">
        <v>0</v>
      </c>
      <c r="G197" s="136">
        <v>0</v>
      </c>
      <c r="H197" s="136">
        <v>0</v>
      </c>
      <c r="I197" s="136">
        <v>0</v>
      </c>
      <c r="J197" s="134">
        <v>0</v>
      </c>
      <c r="K197" s="136">
        <v>0</v>
      </c>
      <c r="L197" s="136">
        <v>0</v>
      </c>
      <c r="M197" s="136">
        <v>0</v>
      </c>
      <c r="N197" s="136">
        <v>1.2553890000003738E-2</v>
      </c>
      <c r="O197" s="136">
        <v>31.435912789999993</v>
      </c>
      <c r="P197" s="135"/>
      <c r="Q197" s="135"/>
      <c r="R197" s="135"/>
      <c r="S197" s="135"/>
      <c r="T197" s="135"/>
      <c r="U197" s="135"/>
      <c r="V197" s="135"/>
      <c r="W197" s="98"/>
      <c r="X197" s="99"/>
      <c r="Y197" s="99"/>
      <c r="Z197" s="98"/>
    </row>
    <row r="198" spans="1:27" s="85" customFormat="1" ht="28.5" customHeight="1">
      <c r="A198" s="176" t="s">
        <v>16</v>
      </c>
      <c r="B198" s="52"/>
      <c r="C198" s="58" t="s">
        <v>51</v>
      </c>
      <c r="D198" s="60">
        <v>181</v>
      </c>
      <c r="E198" s="130">
        <v>62759.395827799992</v>
      </c>
      <c r="F198" s="130">
        <v>1531</v>
      </c>
      <c r="G198" s="130">
        <v>1531</v>
      </c>
      <c r="H198" s="130">
        <v>3909.3915110200001</v>
      </c>
      <c r="I198" s="130">
        <v>3909.3915110200001</v>
      </c>
      <c r="J198" s="131"/>
      <c r="K198" s="130">
        <v>0</v>
      </c>
      <c r="L198" s="130">
        <v>0</v>
      </c>
      <c r="M198" s="130">
        <v>1013.2395219500002</v>
      </c>
      <c r="N198" s="130">
        <v>1013.2395219500003</v>
      </c>
      <c r="O198" s="130">
        <v>60381.00431678001</v>
      </c>
      <c r="P198" s="130">
        <v>60381.004316780003</v>
      </c>
      <c r="Q198" s="130">
        <v>10012.07448616</v>
      </c>
      <c r="R198" s="130">
        <v>10012.07448616</v>
      </c>
      <c r="S198" s="130">
        <v>110</v>
      </c>
      <c r="T198" s="130">
        <v>110</v>
      </c>
      <c r="U198" s="130">
        <v>32</v>
      </c>
      <c r="V198" s="130">
        <v>32</v>
      </c>
      <c r="W198" s="110">
        <v>73.402390438247011</v>
      </c>
      <c r="X198" s="110">
        <v>21.188844621513947</v>
      </c>
      <c r="Y198" s="110">
        <v>21.188844621513947</v>
      </c>
      <c r="Z198" s="110">
        <v>0</v>
      </c>
      <c r="AA198" s="138">
        <f>O198-E198</f>
        <v>-2378.3915110199814</v>
      </c>
    </row>
    <row r="199" spans="1:27" ht="17.25" customHeight="1">
      <c r="A199" s="176"/>
      <c r="B199" s="54">
        <v>1</v>
      </c>
      <c r="C199" s="55" t="s">
        <v>2176</v>
      </c>
      <c r="D199" s="60">
        <v>182</v>
      </c>
      <c r="E199" s="130">
        <v>59281.745413149998</v>
      </c>
      <c r="F199" s="130">
        <v>1531</v>
      </c>
      <c r="G199" s="130">
        <v>1531</v>
      </c>
      <c r="H199" s="130">
        <v>3883.04551102</v>
      </c>
      <c r="I199" s="130">
        <v>3883.04551102</v>
      </c>
      <c r="J199" s="131"/>
      <c r="K199" s="130">
        <v>0</v>
      </c>
      <c r="L199" s="130">
        <v>0</v>
      </c>
      <c r="M199" s="130">
        <v>366.29547397000005</v>
      </c>
      <c r="N199" s="130">
        <v>646.94404798000028</v>
      </c>
      <c r="O199" s="130">
        <v>56649.051328120011</v>
      </c>
      <c r="P199" s="130">
        <v>56649.051328120004</v>
      </c>
      <c r="Q199" s="130">
        <v>9237.8698775399989</v>
      </c>
      <c r="R199" s="130">
        <v>9237.8698775399989</v>
      </c>
      <c r="S199" s="130">
        <v>96</v>
      </c>
      <c r="T199" s="130">
        <v>96</v>
      </c>
      <c r="U199" s="130">
        <v>29</v>
      </c>
      <c r="V199" s="130">
        <v>29</v>
      </c>
      <c r="W199" s="98"/>
      <c r="X199" s="99"/>
      <c r="Y199" s="99"/>
      <c r="Z199" s="98"/>
    </row>
    <row r="200" spans="1:27" ht="17.25" customHeight="1">
      <c r="A200" s="176"/>
      <c r="B200" s="54" t="s">
        <v>30</v>
      </c>
      <c r="C200" s="56" t="s">
        <v>57</v>
      </c>
      <c r="D200" s="60">
        <v>183</v>
      </c>
      <c r="E200" s="136">
        <v>1352.21567209</v>
      </c>
      <c r="F200" s="136">
        <v>0</v>
      </c>
      <c r="G200" s="136">
        <v>0</v>
      </c>
      <c r="H200" s="136">
        <v>933.41387332999989</v>
      </c>
      <c r="I200" s="136">
        <v>933.41387332999989</v>
      </c>
      <c r="J200" s="133"/>
      <c r="K200" s="136">
        <v>0</v>
      </c>
      <c r="L200" s="136">
        <v>0</v>
      </c>
      <c r="M200" s="136">
        <v>0</v>
      </c>
      <c r="N200" s="136">
        <v>0</v>
      </c>
      <c r="O200" s="136">
        <v>418.80179876000011</v>
      </c>
      <c r="P200" s="136">
        <v>418.80179876</v>
      </c>
      <c r="Q200" s="136">
        <v>0</v>
      </c>
      <c r="R200" s="136">
        <v>0</v>
      </c>
      <c r="S200" s="136">
        <v>3</v>
      </c>
      <c r="T200" s="136">
        <v>3</v>
      </c>
      <c r="U200" s="136">
        <v>0</v>
      </c>
      <c r="V200" s="136">
        <v>0</v>
      </c>
      <c r="W200" s="98"/>
      <c r="X200" s="99"/>
      <c r="Y200" s="99"/>
      <c r="Z200" s="98"/>
    </row>
    <row r="201" spans="1:27" ht="17.25" customHeight="1">
      <c r="A201" s="176"/>
      <c r="B201" s="54" t="s">
        <v>31</v>
      </c>
      <c r="C201" s="56" t="s">
        <v>58</v>
      </c>
      <c r="D201" s="60">
        <v>184</v>
      </c>
      <c r="E201" s="136">
        <v>14953.085486399998</v>
      </c>
      <c r="F201" s="136">
        <v>1361</v>
      </c>
      <c r="G201" s="136">
        <v>1361</v>
      </c>
      <c r="H201" s="136">
        <v>2467.6827435199998</v>
      </c>
      <c r="I201" s="136">
        <v>2467.6827435199998</v>
      </c>
      <c r="J201" s="133"/>
      <c r="K201" s="136">
        <v>0</v>
      </c>
      <c r="L201" s="136">
        <v>0</v>
      </c>
      <c r="M201" s="136">
        <v>5.9934739700000002</v>
      </c>
      <c r="N201" s="136">
        <v>266.94405563000032</v>
      </c>
      <c r="O201" s="136">
        <v>13585.452161219997</v>
      </c>
      <c r="P201" s="136">
        <v>13585.452161220001</v>
      </c>
      <c r="Q201" s="136">
        <v>3915.5546771600002</v>
      </c>
      <c r="R201" s="136">
        <v>3915.5546771600002</v>
      </c>
      <c r="S201" s="136">
        <v>58</v>
      </c>
      <c r="T201" s="136">
        <v>58</v>
      </c>
      <c r="U201" s="136">
        <v>14</v>
      </c>
      <c r="V201" s="136">
        <v>14</v>
      </c>
      <c r="W201" s="98"/>
      <c r="X201" s="99"/>
      <c r="Y201" s="99"/>
      <c r="Z201" s="98"/>
    </row>
    <row r="202" spans="1:27" ht="17.25" customHeight="1">
      <c r="A202" s="176"/>
      <c r="B202" s="54" t="s">
        <v>32</v>
      </c>
      <c r="C202" s="56" t="s">
        <v>59</v>
      </c>
      <c r="D202" s="60">
        <v>185</v>
      </c>
      <c r="E202" s="136">
        <v>42976.444254660004</v>
      </c>
      <c r="F202" s="136">
        <v>170</v>
      </c>
      <c r="G202" s="136">
        <v>170</v>
      </c>
      <c r="H202" s="136">
        <v>481.94889416999996</v>
      </c>
      <c r="I202" s="136">
        <v>481.94889416999996</v>
      </c>
      <c r="J202" s="133"/>
      <c r="K202" s="136">
        <v>0</v>
      </c>
      <c r="L202" s="136">
        <v>0</v>
      </c>
      <c r="M202" s="136">
        <v>360.30200000000002</v>
      </c>
      <c r="N202" s="136">
        <v>379.99999235000001</v>
      </c>
      <c r="O202" s="136">
        <v>42644.797368140011</v>
      </c>
      <c r="P202" s="136">
        <v>42644.797368140004</v>
      </c>
      <c r="Q202" s="136">
        <v>5322.3152003799987</v>
      </c>
      <c r="R202" s="136">
        <v>5322.3152003799987</v>
      </c>
      <c r="S202" s="136">
        <v>35</v>
      </c>
      <c r="T202" s="136">
        <v>35</v>
      </c>
      <c r="U202" s="136">
        <v>15</v>
      </c>
      <c r="V202" s="136">
        <v>15</v>
      </c>
      <c r="W202" s="98"/>
      <c r="X202" s="99"/>
      <c r="Y202" s="99"/>
      <c r="Z202" s="98"/>
    </row>
    <row r="203" spans="1:27" ht="17.25" customHeight="1">
      <c r="A203" s="176"/>
      <c r="B203" s="54">
        <v>2</v>
      </c>
      <c r="C203" s="55" t="s">
        <v>2177</v>
      </c>
      <c r="D203" s="60">
        <v>186</v>
      </c>
      <c r="E203" s="136">
        <v>1038.3119999999999</v>
      </c>
      <c r="F203" s="136">
        <v>0</v>
      </c>
      <c r="G203" s="136">
        <v>0</v>
      </c>
      <c r="H203" s="136">
        <v>0</v>
      </c>
      <c r="I203" s="136">
        <v>0</v>
      </c>
      <c r="J203" s="134">
        <v>0</v>
      </c>
      <c r="K203" s="136">
        <v>0</v>
      </c>
      <c r="L203" s="136">
        <v>0</v>
      </c>
      <c r="M203" s="136">
        <v>646.94404798000005</v>
      </c>
      <c r="N203" s="136">
        <v>360.30200000000002</v>
      </c>
      <c r="O203" s="136">
        <v>1324.9540479799998</v>
      </c>
      <c r="P203" s="136">
        <v>1324.95404798</v>
      </c>
      <c r="Q203" s="136">
        <v>379.99999235000001</v>
      </c>
      <c r="R203" s="136">
        <v>379.99999235000001</v>
      </c>
      <c r="S203" s="136">
        <v>5</v>
      </c>
      <c r="T203" s="136">
        <v>5</v>
      </c>
      <c r="U203" s="136">
        <v>1</v>
      </c>
      <c r="V203" s="136">
        <v>1</v>
      </c>
      <c r="W203" s="98"/>
      <c r="X203" s="99"/>
      <c r="Y203" s="99"/>
      <c r="Z203" s="98"/>
    </row>
    <row r="204" spans="1:27" ht="17.25" customHeight="1">
      <c r="A204" s="176"/>
      <c r="B204" s="54">
        <v>3</v>
      </c>
      <c r="C204" s="55" t="s">
        <v>1792</v>
      </c>
      <c r="D204" s="60">
        <v>187</v>
      </c>
      <c r="E204" s="136">
        <v>1475.5506162699999</v>
      </c>
      <c r="F204" s="136">
        <v>0</v>
      </c>
      <c r="G204" s="136">
        <v>0</v>
      </c>
      <c r="H204" s="136">
        <v>11.346</v>
      </c>
      <c r="I204" s="136">
        <v>11.346</v>
      </c>
      <c r="J204" s="134">
        <v>0</v>
      </c>
      <c r="K204" s="136">
        <v>0</v>
      </c>
      <c r="L204" s="136">
        <v>0</v>
      </c>
      <c r="M204" s="136">
        <v>0</v>
      </c>
      <c r="N204" s="136">
        <v>0</v>
      </c>
      <c r="O204" s="136">
        <v>1464.2046162699999</v>
      </c>
      <c r="P204" s="136">
        <v>1464.2046162700001</v>
      </c>
      <c r="Q204" s="136">
        <v>394.20461626999997</v>
      </c>
      <c r="R204" s="136">
        <v>394.20461626999997</v>
      </c>
      <c r="S204" s="136">
        <v>3</v>
      </c>
      <c r="T204" s="136">
        <v>3</v>
      </c>
      <c r="U204" s="136">
        <v>2</v>
      </c>
      <c r="V204" s="136">
        <v>2</v>
      </c>
      <c r="W204" s="98"/>
      <c r="X204" s="99"/>
      <c r="Y204" s="99"/>
      <c r="Z204" s="98"/>
    </row>
    <row r="205" spans="1:27" ht="17.25" customHeight="1">
      <c r="A205" s="176"/>
      <c r="B205" s="54">
        <v>4</v>
      </c>
      <c r="C205" s="55" t="s">
        <v>1793</v>
      </c>
      <c r="D205" s="60">
        <v>188</v>
      </c>
      <c r="E205" s="136">
        <v>0</v>
      </c>
      <c r="F205" s="136">
        <v>0</v>
      </c>
      <c r="G205" s="136">
        <v>0</v>
      </c>
      <c r="H205" s="136">
        <v>0</v>
      </c>
      <c r="I205" s="136">
        <v>0</v>
      </c>
      <c r="J205" s="134">
        <v>0</v>
      </c>
      <c r="K205" s="136">
        <v>0</v>
      </c>
      <c r="L205" s="136">
        <v>0</v>
      </c>
      <c r="M205" s="136">
        <v>0</v>
      </c>
      <c r="N205" s="136">
        <v>0</v>
      </c>
      <c r="O205" s="136">
        <v>0</v>
      </c>
      <c r="P205" s="136">
        <v>0</v>
      </c>
      <c r="Q205" s="136">
        <v>0</v>
      </c>
      <c r="R205" s="136">
        <v>0</v>
      </c>
      <c r="S205" s="136">
        <v>0</v>
      </c>
      <c r="T205" s="136">
        <v>0</v>
      </c>
      <c r="U205" s="136">
        <v>0</v>
      </c>
      <c r="V205" s="136">
        <v>0</v>
      </c>
      <c r="W205" s="98"/>
      <c r="X205" s="99"/>
      <c r="Y205" s="99"/>
      <c r="Z205" s="98"/>
    </row>
    <row r="206" spans="1:27" ht="17.25" customHeight="1">
      <c r="A206" s="176"/>
      <c r="B206" s="54">
        <v>5</v>
      </c>
      <c r="C206" s="55" t="s">
        <v>60</v>
      </c>
      <c r="D206" s="60">
        <v>189</v>
      </c>
      <c r="E206" s="136">
        <v>963.78779838000003</v>
      </c>
      <c r="F206" s="136">
        <v>0</v>
      </c>
      <c r="G206" s="136">
        <v>0</v>
      </c>
      <c r="H206" s="136">
        <v>15</v>
      </c>
      <c r="I206" s="136">
        <v>15</v>
      </c>
      <c r="J206" s="134">
        <v>0</v>
      </c>
      <c r="K206" s="136">
        <v>0</v>
      </c>
      <c r="L206" s="136">
        <v>0</v>
      </c>
      <c r="M206" s="136">
        <v>0</v>
      </c>
      <c r="N206" s="136">
        <v>5.9934739700000002</v>
      </c>
      <c r="O206" s="136">
        <v>942.79432441000006</v>
      </c>
      <c r="P206" s="136">
        <v>942.79432441000006</v>
      </c>
      <c r="Q206" s="136">
        <v>0</v>
      </c>
      <c r="R206" s="136">
        <v>0</v>
      </c>
      <c r="S206" s="136">
        <v>6</v>
      </c>
      <c r="T206" s="136">
        <v>6</v>
      </c>
      <c r="U206" s="136">
        <v>0</v>
      </c>
      <c r="V206" s="136">
        <v>0</v>
      </c>
      <c r="W206" s="98"/>
      <c r="X206" s="99"/>
      <c r="Y206" s="99"/>
      <c r="Z206" s="98"/>
    </row>
    <row r="207" spans="1:27" ht="17.25" customHeight="1">
      <c r="A207" s="176"/>
      <c r="B207" s="54">
        <v>6</v>
      </c>
      <c r="C207" s="55" t="s">
        <v>64</v>
      </c>
      <c r="D207" s="60">
        <v>190</v>
      </c>
      <c r="E207" s="136">
        <v>1516.0358888334501</v>
      </c>
      <c r="F207" s="136">
        <v>0</v>
      </c>
      <c r="G207" s="136">
        <v>0</v>
      </c>
      <c r="H207" s="136">
        <v>0</v>
      </c>
      <c r="I207" s="136">
        <v>0</v>
      </c>
      <c r="J207" s="134">
        <v>0</v>
      </c>
      <c r="K207" s="136">
        <v>0</v>
      </c>
      <c r="L207" s="136">
        <v>0</v>
      </c>
      <c r="M207" s="136">
        <v>11.196662737099992</v>
      </c>
      <c r="N207" s="136">
        <v>41.19234589335008</v>
      </c>
      <c r="O207" s="136">
        <v>1486.0402056772</v>
      </c>
      <c r="P207" s="135"/>
      <c r="Q207" s="135"/>
      <c r="R207" s="135"/>
      <c r="S207" s="135"/>
      <c r="T207" s="135"/>
      <c r="U207" s="135"/>
      <c r="V207" s="135"/>
      <c r="W207" s="98"/>
      <c r="X207" s="99"/>
      <c r="Y207" s="99"/>
      <c r="Z207" s="98"/>
    </row>
    <row r="208" spans="1:27" ht="17.25" customHeight="1">
      <c r="A208" s="179" t="s">
        <v>16</v>
      </c>
      <c r="B208" s="54"/>
      <c r="C208" s="57" t="s">
        <v>2224</v>
      </c>
      <c r="D208" s="60">
        <v>191</v>
      </c>
      <c r="E208" s="130">
        <v>4264.7298564499997</v>
      </c>
      <c r="F208" s="130">
        <v>0</v>
      </c>
      <c r="G208" s="130">
        <v>0</v>
      </c>
      <c r="H208" s="130">
        <v>63.668229780000004</v>
      </c>
      <c r="I208" s="130">
        <v>63.668229780000004</v>
      </c>
      <c r="J208" s="131"/>
      <c r="K208" s="130">
        <v>0</v>
      </c>
      <c r="L208" s="130">
        <v>0</v>
      </c>
      <c r="M208" s="130">
        <v>5.2777779200000001</v>
      </c>
      <c r="N208" s="130">
        <v>5.2777779200003359</v>
      </c>
      <c r="O208" s="130">
        <v>4201.061626669999</v>
      </c>
      <c r="P208" s="130">
        <v>4201.061626669999</v>
      </c>
      <c r="Q208" s="130">
        <v>768.98505006999994</v>
      </c>
      <c r="R208" s="130">
        <v>768.98505006999994</v>
      </c>
      <c r="S208" s="130">
        <v>13</v>
      </c>
      <c r="T208" s="130">
        <v>13</v>
      </c>
      <c r="U208" s="130">
        <v>3</v>
      </c>
      <c r="V208" s="130">
        <v>3</v>
      </c>
      <c r="W208" s="110">
        <v>0</v>
      </c>
      <c r="X208" s="110">
        <v>0</v>
      </c>
      <c r="Y208" s="110">
        <v>0</v>
      </c>
      <c r="Z208" s="110">
        <v>0</v>
      </c>
    </row>
    <row r="209" spans="1:27" ht="17.25" customHeight="1">
      <c r="A209" s="180"/>
      <c r="B209" s="54">
        <v>1</v>
      </c>
      <c r="C209" s="55" t="s">
        <v>2176</v>
      </c>
      <c r="D209" s="60">
        <v>192</v>
      </c>
      <c r="E209" s="130">
        <v>4264.7298564499997</v>
      </c>
      <c r="F209" s="130">
        <v>0</v>
      </c>
      <c r="G209" s="130">
        <v>0</v>
      </c>
      <c r="H209" s="130">
        <v>63.668229780000004</v>
      </c>
      <c r="I209" s="130">
        <v>63.668229780000004</v>
      </c>
      <c r="J209" s="131"/>
      <c r="K209" s="130">
        <v>0</v>
      </c>
      <c r="L209" s="130">
        <v>0</v>
      </c>
      <c r="M209" s="130">
        <v>0</v>
      </c>
      <c r="N209" s="130">
        <v>5.2777779200003359</v>
      </c>
      <c r="O209" s="130">
        <v>4195.7838487499994</v>
      </c>
      <c r="P209" s="130">
        <v>4195.7838487499994</v>
      </c>
      <c r="Q209" s="130">
        <v>768.98505006999994</v>
      </c>
      <c r="R209" s="130">
        <v>768.98505006999994</v>
      </c>
      <c r="S209" s="130">
        <v>12</v>
      </c>
      <c r="T209" s="130">
        <v>12</v>
      </c>
      <c r="U209" s="130">
        <v>3</v>
      </c>
      <c r="V209" s="130">
        <v>3</v>
      </c>
      <c r="W209" s="98"/>
      <c r="X209" s="99"/>
      <c r="Y209" s="99"/>
      <c r="Z209" s="98"/>
    </row>
    <row r="210" spans="1:27" ht="17.25" customHeight="1">
      <c r="A210" s="180"/>
      <c r="B210" s="54" t="s">
        <v>30</v>
      </c>
      <c r="C210" s="56" t="s">
        <v>57</v>
      </c>
      <c r="D210" s="60">
        <v>193</v>
      </c>
      <c r="E210" s="136">
        <v>0</v>
      </c>
      <c r="F210" s="136">
        <v>0</v>
      </c>
      <c r="G210" s="136">
        <v>0</v>
      </c>
      <c r="H210" s="136">
        <v>0</v>
      </c>
      <c r="I210" s="136">
        <v>0</v>
      </c>
      <c r="J210" s="133"/>
      <c r="K210" s="136">
        <v>0</v>
      </c>
      <c r="L210" s="136">
        <v>0</v>
      </c>
      <c r="M210" s="136">
        <v>0</v>
      </c>
      <c r="N210" s="136">
        <v>0</v>
      </c>
      <c r="O210" s="136">
        <v>0</v>
      </c>
      <c r="P210" s="136">
        <v>0</v>
      </c>
      <c r="Q210" s="136">
        <v>0</v>
      </c>
      <c r="R210" s="136">
        <v>0</v>
      </c>
      <c r="S210" s="136">
        <v>0</v>
      </c>
      <c r="T210" s="136">
        <v>0</v>
      </c>
      <c r="U210" s="136">
        <v>0</v>
      </c>
      <c r="V210" s="136">
        <v>0</v>
      </c>
      <c r="W210" s="98"/>
      <c r="X210" s="99"/>
      <c r="Y210" s="99"/>
      <c r="Z210" s="98"/>
    </row>
    <row r="211" spans="1:27" ht="17.25" customHeight="1">
      <c r="A211" s="180"/>
      <c r="B211" s="54" t="s">
        <v>31</v>
      </c>
      <c r="C211" s="56" t="s">
        <v>58</v>
      </c>
      <c r="D211" s="60">
        <v>194</v>
      </c>
      <c r="E211" s="136">
        <v>2329.8688296699997</v>
      </c>
      <c r="F211" s="136">
        <v>0</v>
      </c>
      <c r="G211" s="136">
        <v>0</v>
      </c>
      <c r="H211" s="136">
        <v>36.979724300000001</v>
      </c>
      <c r="I211" s="136">
        <v>36.979724300000001</v>
      </c>
      <c r="J211" s="133"/>
      <c r="K211" s="136">
        <v>0</v>
      </c>
      <c r="L211" s="136">
        <v>0</v>
      </c>
      <c r="M211" s="136">
        <v>0</v>
      </c>
      <c r="N211" s="136">
        <v>5.2777779200003323</v>
      </c>
      <c r="O211" s="136">
        <v>2287.6113274499994</v>
      </c>
      <c r="P211" s="136">
        <v>2287.6113274499999</v>
      </c>
      <c r="Q211" s="136">
        <v>0</v>
      </c>
      <c r="R211" s="136">
        <v>0</v>
      </c>
      <c r="S211" s="136">
        <v>7</v>
      </c>
      <c r="T211" s="136">
        <v>7</v>
      </c>
      <c r="U211" s="136">
        <v>0</v>
      </c>
      <c r="V211" s="136">
        <v>0</v>
      </c>
      <c r="W211" s="98"/>
      <c r="X211" s="99"/>
      <c r="Y211" s="99"/>
      <c r="Z211" s="98"/>
    </row>
    <row r="212" spans="1:27" ht="17.25" customHeight="1">
      <c r="A212" s="180"/>
      <c r="B212" s="54" t="s">
        <v>32</v>
      </c>
      <c r="C212" s="56" t="s">
        <v>59</v>
      </c>
      <c r="D212" s="60">
        <v>195</v>
      </c>
      <c r="E212" s="136">
        <v>1934.8610267799997</v>
      </c>
      <c r="F212" s="136">
        <v>0</v>
      </c>
      <c r="G212" s="136">
        <v>0</v>
      </c>
      <c r="H212" s="136">
        <v>26.68850548</v>
      </c>
      <c r="I212" s="136">
        <v>26.68850548</v>
      </c>
      <c r="J212" s="133"/>
      <c r="K212" s="136">
        <v>0</v>
      </c>
      <c r="L212" s="136">
        <v>0</v>
      </c>
      <c r="M212" s="136">
        <v>0</v>
      </c>
      <c r="N212" s="136">
        <v>3.5527136788005009E-15</v>
      </c>
      <c r="O212" s="136">
        <v>1908.1725212999997</v>
      </c>
      <c r="P212" s="136">
        <v>1908.1725213</v>
      </c>
      <c r="Q212" s="136">
        <v>768.98505006999994</v>
      </c>
      <c r="R212" s="136">
        <v>768.98505006999994</v>
      </c>
      <c r="S212" s="136">
        <v>5</v>
      </c>
      <c r="T212" s="136">
        <v>5</v>
      </c>
      <c r="U212" s="136">
        <v>3</v>
      </c>
      <c r="V212" s="136">
        <v>3</v>
      </c>
      <c r="W212" s="98"/>
      <c r="X212" s="99"/>
      <c r="Y212" s="99"/>
      <c r="Z212" s="98"/>
    </row>
    <row r="213" spans="1:27" ht="17.25" customHeight="1">
      <c r="A213" s="180"/>
      <c r="B213" s="54">
        <v>2</v>
      </c>
      <c r="C213" s="55" t="s">
        <v>2177</v>
      </c>
      <c r="D213" s="60">
        <v>196</v>
      </c>
      <c r="E213" s="136">
        <v>0</v>
      </c>
      <c r="F213" s="136">
        <v>0</v>
      </c>
      <c r="G213" s="136">
        <v>0</v>
      </c>
      <c r="H213" s="136">
        <v>0</v>
      </c>
      <c r="I213" s="136">
        <v>0</v>
      </c>
      <c r="J213" s="134">
        <v>0</v>
      </c>
      <c r="K213" s="136">
        <v>0</v>
      </c>
      <c r="L213" s="136">
        <v>0</v>
      </c>
      <c r="M213" s="136">
        <v>5.2777779200000001</v>
      </c>
      <c r="N213" s="136">
        <v>0</v>
      </c>
      <c r="O213" s="136">
        <v>5.2777779200000001</v>
      </c>
      <c r="P213" s="136">
        <v>5.2777779200000001</v>
      </c>
      <c r="Q213" s="136">
        <v>0</v>
      </c>
      <c r="R213" s="136">
        <v>0</v>
      </c>
      <c r="S213" s="136">
        <v>1</v>
      </c>
      <c r="T213" s="136">
        <v>1</v>
      </c>
      <c r="U213" s="136">
        <v>0</v>
      </c>
      <c r="V213" s="136">
        <v>0</v>
      </c>
      <c r="W213" s="98"/>
      <c r="X213" s="99"/>
      <c r="Y213" s="99"/>
      <c r="Z213" s="98"/>
    </row>
    <row r="214" spans="1:27" ht="17.25" customHeight="1">
      <c r="A214" s="180"/>
      <c r="B214" s="54">
        <v>3</v>
      </c>
      <c r="C214" s="55" t="s">
        <v>1792</v>
      </c>
      <c r="D214" s="60">
        <v>197</v>
      </c>
      <c r="E214" s="136">
        <v>0</v>
      </c>
      <c r="F214" s="136">
        <v>0</v>
      </c>
      <c r="G214" s="136">
        <v>0</v>
      </c>
      <c r="H214" s="136">
        <v>0</v>
      </c>
      <c r="I214" s="136">
        <v>0</v>
      </c>
      <c r="J214" s="134">
        <v>0</v>
      </c>
      <c r="K214" s="136">
        <v>0</v>
      </c>
      <c r="L214" s="136">
        <v>0</v>
      </c>
      <c r="M214" s="136">
        <v>0</v>
      </c>
      <c r="N214" s="136">
        <v>0</v>
      </c>
      <c r="O214" s="136">
        <v>0</v>
      </c>
      <c r="P214" s="136">
        <v>0</v>
      </c>
      <c r="Q214" s="136">
        <v>0</v>
      </c>
      <c r="R214" s="136">
        <v>0</v>
      </c>
      <c r="S214" s="136">
        <v>0</v>
      </c>
      <c r="T214" s="136">
        <v>0</v>
      </c>
      <c r="U214" s="136">
        <v>0</v>
      </c>
      <c r="V214" s="136">
        <v>0</v>
      </c>
      <c r="W214" s="98"/>
      <c r="X214" s="99"/>
      <c r="Y214" s="99"/>
      <c r="Z214" s="98"/>
    </row>
    <row r="215" spans="1:27" ht="17.25" customHeight="1">
      <c r="A215" s="180"/>
      <c r="B215" s="54">
        <v>4</v>
      </c>
      <c r="C215" s="55" t="s">
        <v>1793</v>
      </c>
      <c r="D215" s="60">
        <v>198</v>
      </c>
      <c r="E215" s="136">
        <v>0</v>
      </c>
      <c r="F215" s="136">
        <v>0</v>
      </c>
      <c r="G215" s="136">
        <v>0</v>
      </c>
      <c r="H215" s="136">
        <v>0</v>
      </c>
      <c r="I215" s="136">
        <v>0</v>
      </c>
      <c r="J215" s="134">
        <v>0</v>
      </c>
      <c r="K215" s="136">
        <v>0</v>
      </c>
      <c r="L215" s="136">
        <v>0</v>
      </c>
      <c r="M215" s="136">
        <v>0</v>
      </c>
      <c r="N215" s="136">
        <v>0</v>
      </c>
      <c r="O215" s="136">
        <v>0</v>
      </c>
      <c r="P215" s="136">
        <v>0</v>
      </c>
      <c r="Q215" s="136">
        <v>0</v>
      </c>
      <c r="R215" s="136">
        <v>0</v>
      </c>
      <c r="S215" s="136">
        <v>0</v>
      </c>
      <c r="T215" s="136">
        <v>0</v>
      </c>
      <c r="U215" s="136">
        <v>0</v>
      </c>
      <c r="V215" s="136">
        <v>0</v>
      </c>
      <c r="W215" s="98"/>
      <c r="X215" s="99"/>
      <c r="Y215" s="99"/>
      <c r="Z215" s="98"/>
    </row>
    <row r="216" spans="1:27" ht="17.25" customHeight="1">
      <c r="A216" s="180"/>
      <c r="B216" s="54">
        <v>5</v>
      </c>
      <c r="C216" s="55" t="s">
        <v>60</v>
      </c>
      <c r="D216" s="60">
        <v>199</v>
      </c>
      <c r="E216" s="136">
        <v>0</v>
      </c>
      <c r="F216" s="136">
        <v>0</v>
      </c>
      <c r="G216" s="136">
        <v>0</v>
      </c>
      <c r="H216" s="136">
        <v>0</v>
      </c>
      <c r="I216" s="136">
        <v>0</v>
      </c>
      <c r="J216" s="134">
        <v>0</v>
      </c>
      <c r="K216" s="136">
        <v>0</v>
      </c>
      <c r="L216" s="136">
        <v>0</v>
      </c>
      <c r="M216" s="136">
        <v>0</v>
      </c>
      <c r="N216" s="136">
        <v>0</v>
      </c>
      <c r="O216" s="136">
        <v>0</v>
      </c>
      <c r="P216" s="136">
        <v>0</v>
      </c>
      <c r="Q216" s="136">
        <v>0</v>
      </c>
      <c r="R216" s="136">
        <v>0</v>
      </c>
      <c r="S216" s="136">
        <v>0</v>
      </c>
      <c r="T216" s="136">
        <v>0</v>
      </c>
      <c r="U216" s="136">
        <v>0</v>
      </c>
      <c r="V216" s="136">
        <v>0</v>
      </c>
      <c r="W216" s="98"/>
      <c r="X216" s="99"/>
      <c r="Y216" s="99"/>
      <c r="Z216" s="98"/>
    </row>
    <row r="217" spans="1:27" ht="17.25" customHeight="1">
      <c r="A217" s="181"/>
      <c r="B217" s="54">
        <v>6</v>
      </c>
      <c r="C217" s="55" t="s">
        <v>64</v>
      </c>
      <c r="D217" s="60">
        <v>200</v>
      </c>
      <c r="E217" s="136">
        <v>21.323649282249999</v>
      </c>
      <c r="F217" s="136">
        <v>0</v>
      </c>
      <c r="G217" s="136">
        <v>0</v>
      </c>
      <c r="H217" s="136">
        <v>0</v>
      </c>
      <c r="I217" s="136">
        <v>0</v>
      </c>
      <c r="J217" s="134">
        <v>0</v>
      </c>
      <c r="K217" s="136">
        <v>0</v>
      </c>
      <c r="L217" s="136">
        <v>0</v>
      </c>
      <c r="M217" s="136">
        <v>0</v>
      </c>
      <c r="N217" s="136">
        <v>0.29195225930000035</v>
      </c>
      <c r="O217" s="136">
        <v>21.031697022949999</v>
      </c>
      <c r="P217" s="135"/>
      <c r="Q217" s="135"/>
      <c r="R217" s="135"/>
      <c r="S217" s="135"/>
      <c r="T217" s="135"/>
      <c r="U217" s="135"/>
      <c r="V217" s="135"/>
      <c r="W217" s="98"/>
      <c r="X217" s="99"/>
      <c r="Y217" s="99"/>
      <c r="Z217" s="98"/>
    </row>
    <row r="218" spans="1:27" s="85" customFormat="1" ht="13.5">
      <c r="A218" s="176" t="s">
        <v>15</v>
      </c>
      <c r="B218" s="52"/>
      <c r="C218" s="58" t="s">
        <v>2194</v>
      </c>
      <c r="D218" s="60">
        <v>201</v>
      </c>
      <c r="E218" s="130">
        <v>116260.2829517917</v>
      </c>
      <c r="F218" s="130">
        <v>3771.09</v>
      </c>
      <c r="G218" s="130">
        <v>3771.09</v>
      </c>
      <c r="H218" s="130">
        <v>2832.0551367623998</v>
      </c>
      <c r="I218" s="130">
        <v>2709.6500510199999</v>
      </c>
      <c r="J218" s="131"/>
      <c r="K218" s="130">
        <v>5.8523579556003575</v>
      </c>
      <c r="L218" s="130">
        <v>3.986129527200037</v>
      </c>
      <c r="M218" s="130">
        <v>15621.02255806</v>
      </c>
      <c r="N218" s="130">
        <v>13826.585558060004</v>
      </c>
      <c r="O218" s="130">
        <v>118995.62104345769</v>
      </c>
      <c r="P218" s="130">
        <v>114813.98044907002</v>
      </c>
      <c r="Q218" s="130">
        <v>33452.160253707698</v>
      </c>
      <c r="R218" s="130">
        <v>29399.68965932</v>
      </c>
      <c r="S218" s="130">
        <v>310</v>
      </c>
      <c r="T218" s="130">
        <v>306</v>
      </c>
      <c r="U218" s="130">
        <v>104</v>
      </c>
      <c r="V218" s="130">
        <v>101</v>
      </c>
      <c r="W218" s="110">
        <v>58.551539559220558</v>
      </c>
      <c r="X218" s="110">
        <v>19.249585100428607</v>
      </c>
      <c r="Y218" s="110">
        <v>19.249585100428607</v>
      </c>
      <c r="Z218" s="110">
        <v>0</v>
      </c>
      <c r="AA218" s="138">
        <f>O218-E218</f>
        <v>2735.3380916659953</v>
      </c>
    </row>
    <row r="219" spans="1:27" ht="17.25" customHeight="1">
      <c r="A219" s="176"/>
      <c r="B219" s="54">
        <v>1</v>
      </c>
      <c r="C219" s="55" t="s">
        <v>2176</v>
      </c>
      <c r="D219" s="60">
        <v>202</v>
      </c>
      <c r="E219" s="130">
        <v>84593.5192156017</v>
      </c>
      <c r="F219" s="130">
        <v>3771.09</v>
      </c>
      <c r="G219" s="130">
        <v>3771.09</v>
      </c>
      <c r="H219" s="130">
        <v>2611.9302806123997</v>
      </c>
      <c r="I219" s="130">
        <v>2489.5251948699997</v>
      </c>
      <c r="J219" s="131"/>
      <c r="K219" s="130">
        <v>5.8523579556003575</v>
      </c>
      <c r="L219" s="130">
        <v>3.986129527200037</v>
      </c>
      <c r="M219" s="130">
        <v>14852.3982688</v>
      </c>
      <c r="N219" s="130">
        <v>768.624289260002</v>
      </c>
      <c r="O219" s="130">
        <v>99838.319142957684</v>
      </c>
      <c r="P219" s="130">
        <v>95656.678548570009</v>
      </c>
      <c r="Q219" s="130">
        <v>27402.2407056177</v>
      </c>
      <c r="R219" s="130">
        <v>23349.770111229998</v>
      </c>
      <c r="S219" s="130">
        <v>274</v>
      </c>
      <c r="T219" s="130">
        <v>270</v>
      </c>
      <c r="U219" s="130">
        <v>90</v>
      </c>
      <c r="V219" s="130">
        <v>87</v>
      </c>
      <c r="W219" s="98"/>
      <c r="X219" s="99"/>
      <c r="Y219" s="99"/>
      <c r="Z219" s="98"/>
    </row>
    <row r="220" spans="1:27" ht="17.25" customHeight="1">
      <c r="A220" s="176"/>
      <c r="B220" s="54" t="s">
        <v>30</v>
      </c>
      <c r="C220" s="56" t="s">
        <v>57</v>
      </c>
      <c r="D220" s="60">
        <v>203</v>
      </c>
      <c r="E220" s="136">
        <v>750.55003064999994</v>
      </c>
      <c r="F220" s="136">
        <v>622.64</v>
      </c>
      <c r="G220" s="136">
        <v>622.64</v>
      </c>
      <c r="H220" s="136">
        <v>38.437030649999997</v>
      </c>
      <c r="I220" s="136">
        <v>38.437030649999997</v>
      </c>
      <c r="J220" s="133"/>
      <c r="K220" s="136">
        <v>5.6000000000000001E-2</v>
      </c>
      <c r="L220" s="136">
        <v>0</v>
      </c>
      <c r="M220" s="136">
        <v>0</v>
      </c>
      <c r="N220" s="136">
        <v>0</v>
      </c>
      <c r="O220" s="136">
        <v>1334.809</v>
      </c>
      <c r="P220" s="136">
        <v>1205.6399999999999</v>
      </c>
      <c r="Q220" s="136">
        <v>0</v>
      </c>
      <c r="R220" s="136">
        <v>0</v>
      </c>
      <c r="S220" s="136">
        <v>5</v>
      </c>
      <c r="T220" s="136">
        <v>4</v>
      </c>
      <c r="U220" s="136">
        <v>0</v>
      </c>
      <c r="V220" s="136">
        <v>0</v>
      </c>
      <c r="W220" s="98"/>
      <c r="X220" s="99"/>
      <c r="Y220" s="99"/>
      <c r="Z220" s="98"/>
    </row>
    <row r="221" spans="1:27" ht="17.25" customHeight="1">
      <c r="A221" s="176"/>
      <c r="B221" s="54" t="s">
        <v>31</v>
      </c>
      <c r="C221" s="56" t="s">
        <v>58</v>
      </c>
      <c r="D221" s="60">
        <v>204</v>
      </c>
      <c r="E221" s="136">
        <v>41596.647694594394</v>
      </c>
      <c r="F221" s="136">
        <v>2317.4499999999998</v>
      </c>
      <c r="G221" s="136">
        <v>2317.4499999999998</v>
      </c>
      <c r="H221" s="136">
        <v>2120.1694152024002</v>
      </c>
      <c r="I221" s="136">
        <v>2009.1813294599999</v>
      </c>
      <c r="J221" s="133"/>
      <c r="K221" s="136">
        <v>3.5066116536002152</v>
      </c>
      <c r="L221" s="136">
        <v>2.4492226096000183</v>
      </c>
      <c r="M221" s="136">
        <v>381.00085938999996</v>
      </c>
      <c r="N221" s="136">
        <v>102.023018060002</v>
      </c>
      <c r="O221" s="136">
        <v>42073.963509765992</v>
      </c>
      <c r="P221" s="136">
        <v>39743.139295890003</v>
      </c>
      <c r="Q221" s="136">
        <v>7326.5485159760001</v>
      </c>
      <c r="R221" s="136">
        <v>4995.7243020999995</v>
      </c>
      <c r="S221" s="136">
        <v>159</v>
      </c>
      <c r="T221" s="136">
        <v>158</v>
      </c>
      <c r="U221" s="136">
        <v>38</v>
      </c>
      <c r="V221" s="136">
        <v>37</v>
      </c>
      <c r="W221" s="98"/>
      <c r="X221" s="99"/>
      <c r="Y221" s="99"/>
      <c r="Z221" s="98"/>
    </row>
    <row r="222" spans="1:27" ht="17.25" customHeight="1">
      <c r="A222" s="176"/>
      <c r="B222" s="54" t="s">
        <v>32</v>
      </c>
      <c r="C222" s="56" t="s">
        <v>59</v>
      </c>
      <c r="D222" s="60">
        <v>205</v>
      </c>
      <c r="E222" s="136">
        <v>42246.321490357303</v>
      </c>
      <c r="F222" s="136">
        <v>831</v>
      </c>
      <c r="G222" s="136">
        <v>831</v>
      </c>
      <c r="H222" s="136">
        <v>453.32383476000001</v>
      </c>
      <c r="I222" s="136">
        <v>441.90683476000004</v>
      </c>
      <c r="J222" s="133"/>
      <c r="K222" s="136">
        <v>2.2897463020001418</v>
      </c>
      <c r="L222" s="136">
        <v>1.5369069176000187</v>
      </c>
      <c r="M222" s="136">
        <v>14471.397409409999</v>
      </c>
      <c r="N222" s="136">
        <v>666.60127120000004</v>
      </c>
      <c r="O222" s="136">
        <v>56429.546633191698</v>
      </c>
      <c r="P222" s="136">
        <v>54707.899252680007</v>
      </c>
      <c r="Q222" s="136">
        <v>20075.692189641701</v>
      </c>
      <c r="R222" s="136">
        <v>18354.045809129999</v>
      </c>
      <c r="S222" s="136">
        <v>110</v>
      </c>
      <c r="T222" s="136">
        <v>108</v>
      </c>
      <c r="U222" s="136">
        <v>52</v>
      </c>
      <c r="V222" s="136">
        <v>50</v>
      </c>
      <c r="W222" s="98"/>
      <c r="X222" s="99"/>
      <c r="Y222" s="99"/>
      <c r="Z222" s="98"/>
    </row>
    <row r="223" spans="1:27" ht="17.25" customHeight="1">
      <c r="A223" s="176"/>
      <c r="B223" s="54">
        <v>2</v>
      </c>
      <c r="C223" s="55" t="s">
        <v>2177</v>
      </c>
      <c r="D223" s="60">
        <v>206</v>
      </c>
      <c r="E223" s="136">
        <v>13858.97536581</v>
      </c>
      <c r="F223" s="136">
        <v>0</v>
      </c>
      <c r="G223" s="136">
        <v>0</v>
      </c>
      <c r="H223" s="136">
        <v>184.13969673</v>
      </c>
      <c r="I223" s="136">
        <v>184.13969673</v>
      </c>
      <c r="J223" s="134">
        <v>0</v>
      </c>
      <c r="K223" s="136">
        <v>0</v>
      </c>
      <c r="L223" s="136">
        <v>0</v>
      </c>
      <c r="M223" s="136">
        <v>768.62428926000007</v>
      </c>
      <c r="N223" s="136">
        <v>13057.961268800002</v>
      </c>
      <c r="O223" s="136">
        <v>1385.49868954</v>
      </c>
      <c r="P223" s="136">
        <v>1385.4986895400002</v>
      </c>
      <c r="Q223" s="136">
        <v>584.82540557000004</v>
      </c>
      <c r="R223" s="136">
        <v>584.82540557000004</v>
      </c>
      <c r="S223" s="136">
        <v>9</v>
      </c>
      <c r="T223" s="136">
        <v>9</v>
      </c>
      <c r="U223" s="136">
        <v>2</v>
      </c>
      <c r="V223" s="136">
        <v>2</v>
      </c>
      <c r="W223" s="98"/>
      <c r="X223" s="99"/>
      <c r="Y223" s="99"/>
      <c r="Z223" s="98"/>
    </row>
    <row r="224" spans="1:27" ht="17.25" customHeight="1">
      <c r="A224" s="176"/>
      <c r="B224" s="54">
        <v>3</v>
      </c>
      <c r="C224" s="55" t="s">
        <v>1792</v>
      </c>
      <c r="D224" s="60">
        <v>207</v>
      </c>
      <c r="E224" s="136">
        <v>5383.76273064</v>
      </c>
      <c r="F224" s="136">
        <v>0</v>
      </c>
      <c r="G224" s="136">
        <v>0</v>
      </c>
      <c r="H224" s="136">
        <v>1.0139499999999999</v>
      </c>
      <c r="I224" s="136">
        <v>1.0139499999999999</v>
      </c>
      <c r="J224" s="134">
        <v>0</v>
      </c>
      <c r="K224" s="136">
        <v>0</v>
      </c>
      <c r="L224" s="136">
        <v>0</v>
      </c>
      <c r="M224" s="136">
        <v>0</v>
      </c>
      <c r="N224" s="136">
        <v>0</v>
      </c>
      <c r="O224" s="136">
        <v>5382.7487806400004</v>
      </c>
      <c r="P224" s="136">
        <v>5382.7487806400004</v>
      </c>
      <c r="Q224" s="136">
        <v>343.60208094999996</v>
      </c>
      <c r="R224" s="136">
        <v>343.60208094999996</v>
      </c>
      <c r="S224" s="136">
        <v>5</v>
      </c>
      <c r="T224" s="136">
        <v>5</v>
      </c>
      <c r="U224" s="136">
        <v>1</v>
      </c>
      <c r="V224" s="136">
        <v>1</v>
      </c>
      <c r="W224" s="98"/>
      <c r="X224" s="99"/>
      <c r="Y224" s="99"/>
      <c r="Z224" s="98"/>
    </row>
    <row r="225" spans="1:29" ht="17.25" customHeight="1">
      <c r="A225" s="176"/>
      <c r="B225" s="54">
        <v>4</v>
      </c>
      <c r="C225" s="55" t="s">
        <v>1793</v>
      </c>
      <c r="D225" s="60">
        <v>208</v>
      </c>
      <c r="E225" s="136">
        <v>1225.0766004899999</v>
      </c>
      <c r="F225" s="136">
        <v>0</v>
      </c>
      <c r="G225" s="136">
        <v>0</v>
      </c>
      <c r="H225" s="136">
        <v>0.82820941999999997</v>
      </c>
      <c r="I225" s="136">
        <v>0.82820941999999997</v>
      </c>
      <c r="J225" s="134">
        <v>0</v>
      </c>
      <c r="K225" s="136">
        <v>0</v>
      </c>
      <c r="L225" s="136">
        <v>0</v>
      </c>
      <c r="M225" s="136">
        <v>0</v>
      </c>
      <c r="N225" s="136">
        <v>0</v>
      </c>
      <c r="O225" s="136">
        <v>1224.24839107</v>
      </c>
      <c r="P225" s="136">
        <v>1224.24839107</v>
      </c>
      <c r="Q225" s="136">
        <v>722.8</v>
      </c>
      <c r="R225" s="136">
        <v>722.8</v>
      </c>
      <c r="S225" s="136">
        <v>3</v>
      </c>
      <c r="T225" s="136">
        <v>3</v>
      </c>
      <c r="U225" s="136">
        <v>1</v>
      </c>
      <c r="V225" s="136">
        <v>1</v>
      </c>
      <c r="W225" s="98"/>
      <c r="X225" s="99"/>
      <c r="Y225" s="99"/>
      <c r="Z225" s="98"/>
    </row>
    <row r="226" spans="1:29" ht="17.25" customHeight="1">
      <c r="A226" s="176"/>
      <c r="B226" s="54">
        <v>5</v>
      </c>
      <c r="C226" s="55" t="s">
        <v>60</v>
      </c>
      <c r="D226" s="60">
        <v>209</v>
      </c>
      <c r="E226" s="136">
        <v>11198.949039249999</v>
      </c>
      <c r="F226" s="136">
        <v>0</v>
      </c>
      <c r="G226" s="136">
        <v>0</v>
      </c>
      <c r="H226" s="136">
        <v>34.143000000000001</v>
      </c>
      <c r="I226" s="136">
        <v>34.143000000000001</v>
      </c>
      <c r="J226" s="134">
        <v>0</v>
      </c>
      <c r="K226" s="136">
        <v>0</v>
      </c>
      <c r="L226" s="136">
        <v>0</v>
      </c>
      <c r="M226" s="136">
        <v>0</v>
      </c>
      <c r="N226" s="136">
        <v>0</v>
      </c>
      <c r="O226" s="136">
        <v>11164.806039249999</v>
      </c>
      <c r="P226" s="136">
        <v>11164.806039249999</v>
      </c>
      <c r="Q226" s="136">
        <v>4398.6920615700001</v>
      </c>
      <c r="R226" s="136">
        <v>4398.6920615700001</v>
      </c>
      <c r="S226" s="136">
        <v>19</v>
      </c>
      <c r="T226" s="136">
        <v>19</v>
      </c>
      <c r="U226" s="136">
        <v>10</v>
      </c>
      <c r="V226" s="136">
        <v>10</v>
      </c>
      <c r="W226" s="98"/>
      <c r="X226" s="99"/>
      <c r="Y226" s="99"/>
      <c r="Z226" s="98"/>
    </row>
    <row r="227" spans="1:29" ht="17.25" customHeight="1">
      <c r="A227" s="176"/>
      <c r="B227" s="54">
        <v>6</v>
      </c>
      <c r="C227" s="55" t="s">
        <v>64</v>
      </c>
      <c r="D227" s="60">
        <v>210</v>
      </c>
      <c r="E227" s="136">
        <v>12956.518460946958</v>
      </c>
      <c r="F227" s="136">
        <v>0</v>
      </c>
      <c r="G227" s="136">
        <v>0</v>
      </c>
      <c r="H227" s="136">
        <v>0</v>
      </c>
      <c r="I227" s="136">
        <v>0</v>
      </c>
      <c r="J227" s="134">
        <v>0</v>
      </c>
      <c r="K227" s="136">
        <v>0</v>
      </c>
      <c r="L227" s="136">
        <v>0</v>
      </c>
      <c r="M227" s="136">
        <v>21.832100261680147</v>
      </c>
      <c r="N227" s="136">
        <v>113.41521755540006</v>
      </c>
      <c r="O227" s="136">
        <v>12864.935343653238</v>
      </c>
      <c r="P227" s="135"/>
      <c r="Q227" s="135"/>
      <c r="R227" s="135"/>
      <c r="S227" s="135"/>
      <c r="T227" s="135"/>
      <c r="U227" s="135"/>
      <c r="V227" s="135"/>
      <c r="W227" s="98"/>
      <c r="X227" s="99"/>
      <c r="Y227" s="99"/>
      <c r="Z227" s="98"/>
    </row>
    <row r="228" spans="1:29" ht="17.25" customHeight="1">
      <c r="A228" s="179" t="s">
        <v>15</v>
      </c>
      <c r="B228" s="54"/>
      <c r="C228" s="57" t="s">
        <v>2225</v>
      </c>
      <c r="D228" s="60">
        <v>211</v>
      </c>
      <c r="E228" s="130">
        <v>11948.029436811701</v>
      </c>
      <c r="F228" s="130">
        <v>1095.95</v>
      </c>
      <c r="G228" s="130">
        <v>1095.95</v>
      </c>
      <c r="H228" s="130">
        <v>1205.1641584423999</v>
      </c>
      <c r="I228" s="130">
        <v>1094.1760727000001</v>
      </c>
      <c r="J228" s="131"/>
      <c r="K228" s="130">
        <v>5.6873579556003566</v>
      </c>
      <c r="L228" s="130">
        <v>3.986129527200037</v>
      </c>
      <c r="M228" s="130">
        <v>102.02301806000008</v>
      </c>
      <c r="N228" s="130">
        <v>102.023018060002</v>
      </c>
      <c r="O228" s="130">
        <v>11840.5165067977</v>
      </c>
      <c r="P228" s="130">
        <v>8027.7869124099989</v>
      </c>
      <c r="Q228" s="130">
        <v>4070.6542618976991</v>
      </c>
      <c r="R228" s="130">
        <v>257.92466751000001</v>
      </c>
      <c r="S228" s="130">
        <v>30</v>
      </c>
      <c r="T228" s="130">
        <v>28</v>
      </c>
      <c r="U228" s="130">
        <v>6</v>
      </c>
      <c r="V228" s="130">
        <v>4</v>
      </c>
      <c r="W228" s="110">
        <v>63.633077270673297</v>
      </c>
      <c r="X228" s="110">
        <v>19.078897424310892</v>
      </c>
      <c r="Y228" s="110">
        <v>19.078897424310892</v>
      </c>
      <c r="Z228" s="110">
        <v>0</v>
      </c>
      <c r="AB228" s="139"/>
      <c r="AC228" s="139"/>
    </row>
    <row r="229" spans="1:29" ht="17.25" customHeight="1">
      <c r="A229" s="180"/>
      <c r="B229" s="54">
        <v>1</v>
      </c>
      <c r="C229" s="55" t="s">
        <v>2176</v>
      </c>
      <c r="D229" s="60">
        <v>212</v>
      </c>
      <c r="E229" s="130">
        <v>10588.631904601702</v>
      </c>
      <c r="F229" s="130">
        <v>1095.95</v>
      </c>
      <c r="G229" s="130">
        <v>1095.95</v>
      </c>
      <c r="H229" s="130">
        <v>1101.6190222323999</v>
      </c>
      <c r="I229" s="130">
        <v>990.63093648999995</v>
      </c>
      <c r="J229" s="131"/>
      <c r="K229" s="130">
        <v>5.6873579556003566</v>
      </c>
      <c r="L229" s="130">
        <v>3.986129527200037</v>
      </c>
      <c r="M229" s="130">
        <v>8.9706020389712648E-14</v>
      </c>
      <c r="N229" s="130">
        <v>102.023018060002</v>
      </c>
      <c r="O229" s="130">
        <v>10482.6410927377</v>
      </c>
      <c r="P229" s="130">
        <v>6669.9114983499994</v>
      </c>
      <c r="Q229" s="130">
        <v>4070.6542618976991</v>
      </c>
      <c r="R229" s="130">
        <v>257.92466751000001</v>
      </c>
      <c r="S229" s="130">
        <v>25</v>
      </c>
      <c r="T229" s="130">
        <v>23</v>
      </c>
      <c r="U229" s="130">
        <v>6</v>
      </c>
      <c r="V229" s="130">
        <v>4</v>
      </c>
      <c r="W229" s="98"/>
      <c r="X229" s="99"/>
      <c r="Y229" s="99"/>
      <c r="Z229" s="98"/>
      <c r="AB229" s="139"/>
      <c r="AC229" s="139"/>
    </row>
    <row r="230" spans="1:29" ht="17.25" customHeight="1">
      <c r="A230" s="180"/>
      <c r="B230" s="54" t="s">
        <v>30</v>
      </c>
      <c r="C230" s="56" t="s">
        <v>57</v>
      </c>
      <c r="D230" s="60">
        <v>213</v>
      </c>
      <c r="E230" s="136">
        <v>193</v>
      </c>
      <c r="F230" s="136">
        <v>414</v>
      </c>
      <c r="G230" s="136">
        <v>414</v>
      </c>
      <c r="H230" s="136">
        <v>10</v>
      </c>
      <c r="I230" s="136">
        <v>10</v>
      </c>
      <c r="J230" s="133"/>
      <c r="K230" s="136">
        <v>0</v>
      </c>
      <c r="L230" s="136">
        <v>0</v>
      </c>
      <c r="M230" s="136">
        <v>0</v>
      </c>
      <c r="N230" s="136">
        <v>0</v>
      </c>
      <c r="O230" s="136">
        <v>597</v>
      </c>
      <c r="P230" s="136">
        <v>597</v>
      </c>
      <c r="Q230" s="136">
        <v>0</v>
      </c>
      <c r="R230" s="136">
        <v>0</v>
      </c>
      <c r="S230" s="136">
        <v>1</v>
      </c>
      <c r="T230" s="136">
        <v>1</v>
      </c>
      <c r="U230" s="136">
        <v>0</v>
      </c>
      <c r="V230" s="136">
        <v>0</v>
      </c>
      <c r="W230" s="98"/>
      <c r="X230" s="99"/>
      <c r="Y230" s="99"/>
      <c r="Z230" s="98"/>
      <c r="AB230" s="139"/>
      <c r="AC230" s="139"/>
    </row>
    <row r="231" spans="1:29" ht="17.25" customHeight="1">
      <c r="A231" s="180"/>
      <c r="B231" s="54" t="s">
        <v>31</v>
      </c>
      <c r="C231" s="56" t="s">
        <v>58</v>
      </c>
      <c r="D231" s="60">
        <v>214</v>
      </c>
      <c r="E231" s="136">
        <v>8266.1912198244008</v>
      </c>
      <c r="F231" s="136">
        <v>648.45000000000005</v>
      </c>
      <c r="G231" s="136">
        <v>648.45000000000005</v>
      </c>
      <c r="H231" s="136">
        <v>1069.5992362324</v>
      </c>
      <c r="I231" s="136">
        <v>958.61115049</v>
      </c>
      <c r="J231" s="133"/>
      <c r="K231" s="136">
        <v>3.5066116536002152</v>
      </c>
      <c r="L231" s="136">
        <v>2.4492226096000183</v>
      </c>
      <c r="M231" s="136">
        <v>0</v>
      </c>
      <c r="N231" s="136">
        <v>102.023018060002</v>
      </c>
      <c r="O231" s="136">
        <v>7744.0763545760001</v>
      </c>
      <c r="P231" s="136">
        <v>5413.2521406999995</v>
      </c>
      <c r="Q231" s="136">
        <v>2588.7488813859995</v>
      </c>
      <c r="R231" s="136">
        <v>257.92466751000001</v>
      </c>
      <c r="S231" s="136">
        <v>20</v>
      </c>
      <c r="T231" s="136">
        <v>19</v>
      </c>
      <c r="U231" s="136">
        <v>5</v>
      </c>
      <c r="V231" s="136">
        <v>4</v>
      </c>
      <c r="W231" s="98"/>
      <c r="X231" s="99"/>
      <c r="Y231" s="99"/>
      <c r="Z231" s="98"/>
      <c r="AB231" s="139"/>
      <c r="AC231" s="139"/>
    </row>
    <row r="232" spans="1:29" ht="17.25" customHeight="1">
      <c r="A232" s="180"/>
      <c r="B232" s="54" t="s">
        <v>32</v>
      </c>
      <c r="C232" s="56" t="s">
        <v>59</v>
      </c>
      <c r="D232" s="60">
        <v>215</v>
      </c>
      <c r="E232" s="136">
        <v>2129.4406847773007</v>
      </c>
      <c r="F232" s="136">
        <v>33.5</v>
      </c>
      <c r="G232" s="136">
        <v>33.5</v>
      </c>
      <c r="H232" s="136">
        <v>22.019786</v>
      </c>
      <c r="I232" s="136">
        <v>22.019786</v>
      </c>
      <c r="J232" s="133"/>
      <c r="K232" s="136">
        <v>2.1807463020001419</v>
      </c>
      <c r="L232" s="136">
        <v>1.5369069176000187</v>
      </c>
      <c r="M232" s="136">
        <v>8.9706020389712648E-14</v>
      </c>
      <c r="N232" s="136">
        <v>0</v>
      </c>
      <c r="O232" s="136">
        <v>2141.5647381617009</v>
      </c>
      <c r="P232" s="136">
        <v>659.65935765000006</v>
      </c>
      <c r="Q232" s="136">
        <v>1481.9053805116998</v>
      </c>
      <c r="R232" s="136">
        <v>0</v>
      </c>
      <c r="S232" s="136">
        <v>4</v>
      </c>
      <c r="T232" s="136">
        <v>3</v>
      </c>
      <c r="U232" s="136">
        <v>1</v>
      </c>
      <c r="V232" s="136">
        <v>0</v>
      </c>
      <c r="W232" s="98"/>
      <c r="X232" s="99"/>
      <c r="Y232" s="99"/>
      <c r="Z232" s="98"/>
      <c r="AB232" s="139"/>
      <c r="AC232" s="139"/>
    </row>
    <row r="233" spans="1:29" ht="17.25" customHeight="1">
      <c r="A233" s="180"/>
      <c r="B233" s="54">
        <v>2</v>
      </c>
      <c r="C233" s="55" t="s">
        <v>2177</v>
      </c>
      <c r="D233" s="60">
        <v>216</v>
      </c>
      <c r="E233" s="136">
        <v>22.882048480000002</v>
      </c>
      <c r="F233" s="136">
        <v>0</v>
      </c>
      <c r="G233" s="136">
        <v>0</v>
      </c>
      <c r="H233" s="136">
        <v>103.54513621</v>
      </c>
      <c r="I233" s="136">
        <v>103.54513621</v>
      </c>
      <c r="J233" s="134">
        <v>0</v>
      </c>
      <c r="K233" s="136">
        <v>0</v>
      </c>
      <c r="L233" s="136">
        <v>0</v>
      </c>
      <c r="M233" s="136">
        <v>102.02301806</v>
      </c>
      <c r="N233" s="136">
        <v>0</v>
      </c>
      <c r="O233" s="136">
        <v>21.359930329999997</v>
      </c>
      <c r="P233" s="136">
        <v>21.359930330000001</v>
      </c>
      <c r="Q233" s="136">
        <v>0</v>
      </c>
      <c r="R233" s="136">
        <v>0</v>
      </c>
      <c r="S233" s="136">
        <v>2</v>
      </c>
      <c r="T233" s="136">
        <v>2</v>
      </c>
      <c r="U233" s="136">
        <v>0</v>
      </c>
      <c r="V233" s="136">
        <v>0</v>
      </c>
      <c r="W233" s="98"/>
      <c r="X233" s="99"/>
      <c r="Y233" s="99"/>
      <c r="Z233" s="98"/>
      <c r="AB233" s="139"/>
      <c r="AC233" s="139"/>
    </row>
    <row r="234" spans="1:29" ht="17.25" customHeight="1">
      <c r="A234" s="180"/>
      <c r="B234" s="54">
        <v>3</v>
      </c>
      <c r="C234" s="55" t="s">
        <v>1792</v>
      </c>
      <c r="D234" s="60">
        <v>217</v>
      </c>
      <c r="E234" s="136">
        <v>0</v>
      </c>
      <c r="F234" s="136">
        <v>0</v>
      </c>
      <c r="G234" s="136">
        <v>0</v>
      </c>
      <c r="H234" s="136">
        <v>0</v>
      </c>
      <c r="I234" s="136">
        <v>0</v>
      </c>
      <c r="J234" s="134">
        <v>0</v>
      </c>
      <c r="K234" s="136">
        <v>0</v>
      </c>
      <c r="L234" s="136">
        <v>0</v>
      </c>
      <c r="M234" s="136">
        <v>0</v>
      </c>
      <c r="N234" s="136">
        <v>0</v>
      </c>
      <c r="O234" s="136">
        <v>0</v>
      </c>
      <c r="P234" s="136">
        <v>0</v>
      </c>
      <c r="Q234" s="136">
        <v>0</v>
      </c>
      <c r="R234" s="136">
        <v>0</v>
      </c>
      <c r="S234" s="136">
        <v>0</v>
      </c>
      <c r="T234" s="136">
        <v>0</v>
      </c>
      <c r="U234" s="136">
        <v>0</v>
      </c>
      <c r="V234" s="136">
        <v>0</v>
      </c>
      <c r="W234" s="98"/>
      <c r="X234" s="99"/>
      <c r="Y234" s="99"/>
      <c r="Z234" s="98"/>
      <c r="AB234" s="139"/>
      <c r="AC234" s="139"/>
    </row>
    <row r="235" spans="1:29" ht="17.25" customHeight="1">
      <c r="A235" s="180"/>
      <c r="B235" s="54">
        <v>4</v>
      </c>
      <c r="C235" s="55" t="s">
        <v>1793</v>
      </c>
      <c r="D235" s="60">
        <v>218</v>
      </c>
      <c r="E235" s="136">
        <v>460</v>
      </c>
      <c r="F235" s="136">
        <v>0</v>
      </c>
      <c r="G235" s="136">
        <v>0</v>
      </c>
      <c r="H235" s="136">
        <v>0</v>
      </c>
      <c r="I235" s="136">
        <v>0</v>
      </c>
      <c r="J235" s="134">
        <v>0</v>
      </c>
      <c r="K235" s="136">
        <v>0</v>
      </c>
      <c r="L235" s="136">
        <v>0</v>
      </c>
      <c r="M235" s="136">
        <v>0</v>
      </c>
      <c r="N235" s="136">
        <v>0</v>
      </c>
      <c r="O235" s="136">
        <v>460</v>
      </c>
      <c r="P235" s="136">
        <v>460</v>
      </c>
      <c r="Q235" s="136">
        <v>0</v>
      </c>
      <c r="R235" s="136">
        <v>0</v>
      </c>
      <c r="S235" s="136">
        <v>1</v>
      </c>
      <c r="T235" s="136">
        <v>1</v>
      </c>
      <c r="U235" s="136">
        <v>0</v>
      </c>
      <c r="V235" s="136">
        <v>0</v>
      </c>
      <c r="W235" s="98"/>
      <c r="X235" s="99"/>
      <c r="Y235" s="99"/>
      <c r="Z235" s="98"/>
      <c r="AB235" s="139"/>
      <c r="AC235" s="139"/>
    </row>
    <row r="236" spans="1:29" ht="17.25" customHeight="1">
      <c r="A236" s="180"/>
      <c r="B236" s="54">
        <v>5</v>
      </c>
      <c r="C236" s="55" t="s">
        <v>60</v>
      </c>
      <c r="D236" s="60">
        <v>219</v>
      </c>
      <c r="E236" s="136">
        <v>876.51548373000003</v>
      </c>
      <c r="F236" s="136">
        <v>0</v>
      </c>
      <c r="G236" s="136">
        <v>0</v>
      </c>
      <c r="H236" s="136">
        <v>0</v>
      </c>
      <c r="I236" s="136">
        <v>0</v>
      </c>
      <c r="J236" s="134">
        <v>0</v>
      </c>
      <c r="K236" s="136">
        <v>0</v>
      </c>
      <c r="L236" s="136">
        <v>0</v>
      </c>
      <c r="M236" s="136">
        <v>0</v>
      </c>
      <c r="N236" s="136">
        <v>0</v>
      </c>
      <c r="O236" s="136">
        <v>876.51548373000003</v>
      </c>
      <c r="P236" s="136">
        <v>876.51548373000003</v>
      </c>
      <c r="Q236" s="136">
        <v>0</v>
      </c>
      <c r="R236" s="136">
        <v>0</v>
      </c>
      <c r="S236" s="136">
        <v>2</v>
      </c>
      <c r="T236" s="136">
        <v>2</v>
      </c>
      <c r="U236" s="136">
        <v>0</v>
      </c>
      <c r="V236" s="136">
        <v>0</v>
      </c>
      <c r="W236" s="98"/>
      <c r="X236" s="99"/>
      <c r="Y236" s="99"/>
      <c r="Z236" s="98"/>
      <c r="AB236" s="139"/>
      <c r="AC236" s="139"/>
    </row>
    <row r="237" spans="1:29" ht="17.25" customHeight="1">
      <c r="A237" s="181"/>
      <c r="B237" s="54">
        <v>6</v>
      </c>
      <c r="C237" s="55" t="s">
        <v>64</v>
      </c>
      <c r="D237" s="60">
        <v>220</v>
      </c>
      <c r="E237" s="136">
        <v>882.57026668530841</v>
      </c>
      <c r="F237" s="136">
        <v>0</v>
      </c>
      <c r="G237" s="136">
        <v>0</v>
      </c>
      <c r="H237" s="136">
        <v>0</v>
      </c>
      <c r="I237" s="136">
        <v>0</v>
      </c>
      <c r="J237" s="134">
        <v>0</v>
      </c>
      <c r="K237" s="136">
        <v>0</v>
      </c>
      <c r="L237" s="136">
        <v>0</v>
      </c>
      <c r="M237" s="136">
        <v>0.1586291316799997</v>
      </c>
      <c r="N237" s="136">
        <v>0.70380437250000005</v>
      </c>
      <c r="O237" s="136">
        <v>882.02509144448834</v>
      </c>
      <c r="P237" s="135"/>
      <c r="Q237" s="135"/>
      <c r="R237" s="135"/>
      <c r="S237" s="135"/>
      <c r="T237" s="135"/>
      <c r="U237" s="135"/>
      <c r="V237" s="135"/>
      <c r="W237" s="98"/>
      <c r="X237" s="99"/>
      <c r="Y237" s="99"/>
      <c r="Z237" s="98"/>
      <c r="AB237" s="139"/>
      <c r="AC237" s="139"/>
    </row>
    <row r="238" spans="1:29" s="85" customFormat="1" ht="28.5" customHeight="1">
      <c r="A238" s="178" t="s">
        <v>22</v>
      </c>
      <c r="B238" s="52"/>
      <c r="C238" s="53" t="s">
        <v>1658</v>
      </c>
      <c r="D238" s="60">
        <v>221</v>
      </c>
      <c r="E238" s="130">
        <v>12692.37977942</v>
      </c>
      <c r="F238" s="130">
        <v>41.460880979999999</v>
      </c>
      <c r="G238" s="130">
        <v>9.3438809799999998</v>
      </c>
      <c r="H238" s="130">
        <v>159.88908057999998</v>
      </c>
      <c r="I238" s="130">
        <v>127.77208058000001</v>
      </c>
      <c r="J238" s="131"/>
      <c r="K238" s="130">
        <v>0.30099999999999999</v>
      </c>
      <c r="L238" s="130">
        <v>0</v>
      </c>
      <c r="M238" s="130">
        <v>521.15927689</v>
      </c>
      <c r="N238" s="130">
        <v>263.48627689000017</v>
      </c>
      <c r="O238" s="130">
        <v>12831.925579820001</v>
      </c>
      <c r="P238" s="130">
        <v>12488.548579820001</v>
      </c>
      <c r="Q238" s="130">
        <v>248.75</v>
      </c>
      <c r="R238" s="130">
        <v>248.75</v>
      </c>
      <c r="S238" s="130">
        <v>37</v>
      </c>
      <c r="T238" s="130">
        <v>34</v>
      </c>
      <c r="U238" s="130">
        <v>1</v>
      </c>
      <c r="V238" s="130">
        <v>1</v>
      </c>
      <c r="W238" s="110">
        <v>3</v>
      </c>
      <c r="X238" s="110">
        <v>22.8</v>
      </c>
      <c r="Y238" s="110">
        <v>0</v>
      </c>
      <c r="Z238" s="110">
        <v>22.8</v>
      </c>
      <c r="AA238" s="138">
        <f>O238-E238</f>
        <v>139.5458004000011</v>
      </c>
      <c r="AB238" s="138">
        <f>(F238-G238)</f>
        <v>32.116999999999997</v>
      </c>
      <c r="AC238" s="138">
        <f>(AB238*Z238+AB248*Z248)/(AB238+AB248)</f>
        <v>6.6603536745661742</v>
      </c>
    </row>
    <row r="239" spans="1:29" ht="15.75" customHeight="1">
      <c r="A239" s="178"/>
      <c r="B239" s="54">
        <v>1</v>
      </c>
      <c r="C239" s="55" t="s">
        <v>2176</v>
      </c>
      <c r="D239" s="60">
        <v>222</v>
      </c>
      <c r="E239" s="130">
        <v>3931.5199014299997</v>
      </c>
      <c r="F239" s="130">
        <v>41.460880979999999</v>
      </c>
      <c r="G239" s="130">
        <v>9.3438809799999998</v>
      </c>
      <c r="H239" s="130">
        <v>78.003209900000016</v>
      </c>
      <c r="I239" s="130">
        <v>78.003209900000016</v>
      </c>
      <c r="J239" s="131"/>
      <c r="K239" s="130">
        <v>0.157</v>
      </c>
      <c r="L239" s="130">
        <v>0</v>
      </c>
      <c r="M239" s="130">
        <v>136.72399999999999</v>
      </c>
      <c r="N239" s="130">
        <v>243.71001210000014</v>
      </c>
      <c r="O239" s="130">
        <v>3788.1485604099998</v>
      </c>
      <c r="P239" s="130">
        <v>3788.1485604099998</v>
      </c>
      <c r="Q239" s="130">
        <v>248.75</v>
      </c>
      <c r="R239" s="130">
        <v>248.75</v>
      </c>
      <c r="S239" s="130">
        <v>23</v>
      </c>
      <c r="T239" s="130">
        <v>23</v>
      </c>
      <c r="U239" s="130">
        <v>1</v>
      </c>
      <c r="V239" s="130">
        <v>1</v>
      </c>
      <c r="W239" s="98"/>
      <c r="X239" s="99"/>
      <c r="Y239" s="99"/>
      <c r="Z239" s="98"/>
      <c r="AA239" s="138"/>
      <c r="AB239" s="138"/>
    </row>
    <row r="240" spans="1:29" ht="15.75" customHeight="1">
      <c r="A240" s="178"/>
      <c r="B240" s="54" t="s">
        <v>30</v>
      </c>
      <c r="C240" s="56" t="s">
        <v>57</v>
      </c>
      <c r="D240" s="60">
        <v>223</v>
      </c>
      <c r="E240" s="136">
        <v>22.087000000000003</v>
      </c>
      <c r="F240" s="136">
        <v>40.889155879999997</v>
      </c>
      <c r="G240" s="136">
        <v>8.7721558799999997</v>
      </c>
      <c r="H240" s="136">
        <v>1.1255404899999999</v>
      </c>
      <c r="I240" s="136">
        <v>1.1255404899999999</v>
      </c>
      <c r="J240" s="133"/>
      <c r="K240" s="136">
        <v>0.157</v>
      </c>
      <c r="L240" s="136">
        <v>0</v>
      </c>
      <c r="M240" s="136">
        <v>0</v>
      </c>
      <c r="N240" s="136">
        <v>62.007615389999998</v>
      </c>
      <c r="O240" s="136">
        <v>0</v>
      </c>
      <c r="P240" s="136">
        <v>0</v>
      </c>
      <c r="Q240" s="136">
        <v>0</v>
      </c>
      <c r="R240" s="136">
        <v>0</v>
      </c>
      <c r="S240" s="136">
        <v>0</v>
      </c>
      <c r="T240" s="136">
        <v>0</v>
      </c>
      <c r="U240" s="136">
        <v>0</v>
      </c>
      <c r="V240" s="136">
        <v>0</v>
      </c>
      <c r="W240" s="98"/>
      <c r="X240" s="99"/>
      <c r="Y240" s="99"/>
      <c r="Z240" s="98"/>
      <c r="AA240" s="138"/>
      <c r="AB240" s="138"/>
    </row>
    <row r="241" spans="1:28" ht="15.75" customHeight="1">
      <c r="A241" s="178"/>
      <c r="B241" s="54" t="s">
        <v>31</v>
      </c>
      <c r="C241" s="56" t="s">
        <v>58</v>
      </c>
      <c r="D241" s="60">
        <v>224</v>
      </c>
      <c r="E241" s="136">
        <v>2232.08939818</v>
      </c>
      <c r="F241" s="136">
        <v>0.57172509999999999</v>
      </c>
      <c r="G241" s="136">
        <v>0.57172509999999999</v>
      </c>
      <c r="H241" s="136">
        <v>62.553329820000002</v>
      </c>
      <c r="I241" s="136">
        <v>62.553329820000002</v>
      </c>
      <c r="J241" s="133"/>
      <c r="K241" s="136">
        <v>0</v>
      </c>
      <c r="L241" s="136">
        <v>0</v>
      </c>
      <c r="M241" s="136">
        <v>136.72399999999999</v>
      </c>
      <c r="N241" s="136">
        <v>181.70239671000016</v>
      </c>
      <c r="O241" s="136">
        <v>2125.1293967500001</v>
      </c>
      <c r="P241" s="136">
        <v>2125.1293967500001</v>
      </c>
      <c r="Q241" s="136">
        <v>0</v>
      </c>
      <c r="R241" s="136">
        <v>0</v>
      </c>
      <c r="S241" s="136">
        <v>16</v>
      </c>
      <c r="T241" s="136">
        <v>16</v>
      </c>
      <c r="U241" s="136">
        <v>0</v>
      </c>
      <c r="V241" s="136">
        <v>0</v>
      </c>
      <c r="W241" s="98"/>
      <c r="X241" s="99"/>
      <c r="Y241" s="99"/>
      <c r="Z241" s="98"/>
      <c r="AA241" s="138"/>
      <c r="AB241" s="138"/>
    </row>
    <row r="242" spans="1:28" ht="15.75" customHeight="1">
      <c r="A242" s="178"/>
      <c r="B242" s="54" t="s">
        <v>32</v>
      </c>
      <c r="C242" s="56" t="s">
        <v>59</v>
      </c>
      <c r="D242" s="60">
        <v>225</v>
      </c>
      <c r="E242" s="136">
        <v>1677.3435032499999</v>
      </c>
      <c r="F242" s="136">
        <v>0</v>
      </c>
      <c r="G242" s="136">
        <v>0</v>
      </c>
      <c r="H242" s="136">
        <v>14.324339590000001</v>
      </c>
      <c r="I242" s="136">
        <v>14.324339590000001</v>
      </c>
      <c r="J242" s="133"/>
      <c r="K242" s="136">
        <v>0</v>
      </c>
      <c r="L242" s="136">
        <v>0</v>
      </c>
      <c r="M242" s="136">
        <v>7.9936057773011271E-15</v>
      </c>
      <c r="N242" s="136">
        <v>0</v>
      </c>
      <c r="O242" s="136">
        <v>1663.01916366</v>
      </c>
      <c r="P242" s="136">
        <v>1663.0191636599998</v>
      </c>
      <c r="Q242" s="136">
        <v>248.75</v>
      </c>
      <c r="R242" s="136">
        <v>248.75</v>
      </c>
      <c r="S242" s="136">
        <v>7</v>
      </c>
      <c r="T242" s="136">
        <v>7</v>
      </c>
      <c r="U242" s="136">
        <v>1</v>
      </c>
      <c r="V242" s="136">
        <v>1</v>
      </c>
      <c r="W242" s="98"/>
      <c r="X242" s="99"/>
      <c r="Y242" s="99"/>
      <c r="Z242" s="98"/>
      <c r="AA242" s="138"/>
      <c r="AB242" s="138"/>
    </row>
    <row r="243" spans="1:28" ht="15.75" customHeight="1">
      <c r="A243" s="178"/>
      <c r="B243" s="54">
        <v>2</v>
      </c>
      <c r="C243" s="55" t="s">
        <v>2177</v>
      </c>
      <c r="D243" s="60">
        <v>226</v>
      </c>
      <c r="E243" s="136">
        <v>430.98900000000003</v>
      </c>
      <c r="F243" s="136">
        <v>0</v>
      </c>
      <c r="G243" s="136">
        <v>0</v>
      </c>
      <c r="H243" s="136">
        <v>81.885870679999996</v>
      </c>
      <c r="I243" s="136">
        <v>49.768870679999999</v>
      </c>
      <c r="J243" s="134">
        <v>0</v>
      </c>
      <c r="K243" s="136">
        <v>0.14399999999999999</v>
      </c>
      <c r="L243" s="136">
        <v>0</v>
      </c>
      <c r="M243" s="136">
        <v>357.01239670999996</v>
      </c>
      <c r="N243" s="136">
        <v>0</v>
      </c>
      <c r="O243" s="136">
        <v>706.25952602999996</v>
      </c>
      <c r="P243" s="136">
        <v>362.88252603000001</v>
      </c>
      <c r="Q243" s="136">
        <v>0</v>
      </c>
      <c r="R243" s="136">
        <v>0</v>
      </c>
      <c r="S243" s="136">
        <v>6</v>
      </c>
      <c r="T243" s="136">
        <v>3</v>
      </c>
      <c r="U243" s="136">
        <v>0</v>
      </c>
      <c r="V243" s="136">
        <v>0</v>
      </c>
      <c r="W243" s="98"/>
      <c r="X243" s="99"/>
      <c r="Y243" s="99"/>
      <c r="Z243" s="98"/>
      <c r="AA243" s="138"/>
      <c r="AB243" s="138"/>
    </row>
    <row r="244" spans="1:28" ht="15.75" customHeight="1">
      <c r="A244" s="178"/>
      <c r="B244" s="54">
        <v>3</v>
      </c>
      <c r="C244" s="55" t="s">
        <v>1792</v>
      </c>
      <c r="D244" s="60">
        <v>227</v>
      </c>
      <c r="E244" s="136">
        <v>1.4210854715202004E-14</v>
      </c>
      <c r="F244" s="136">
        <v>0</v>
      </c>
      <c r="G244" s="136">
        <v>0</v>
      </c>
      <c r="H244" s="136">
        <v>0</v>
      </c>
      <c r="I244" s="136">
        <v>0</v>
      </c>
      <c r="J244" s="134">
        <v>0</v>
      </c>
      <c r="K244" s="136">
        <v>0</v>
      </c>
      <c r="L244" s="136">
        <v>0</v>
      </c>
      <c r="M244" s="136">
        <v>19.776264789999999</v>
      </c>
      <c r="N244" s="136">
        <v>19.776264789999999</v>
      </c>
      <c r="O244" s="136">
        <v>1.4210854715202004E-14</v>
      </c>
      <c r="P244" s="136">
        <v>0</v>
      </c>
      <c r="Q244" s="136">
        <v>0</v>
      </c>
      <c r="R244" s="136">
        <v>0</v>
      </c>
      <c r="S244" s="136">
        <v>0</v>
      </c>
      <c r="T244" s="136">
        <v>0</v>
      </c>
      <c r="U244" s="136">
        <v>0</v>
      </c>
      <c r="V244" s="136">
        <v>0</v>
      </c>
      <c r="W244" s="98"/>
      <c r="X244" s="99"/>
      <c r="Y244" s="99"/>
      <c r="Z244" s="98"/>
      <c r="AA244" s="138"/>
      <c r="AB244" s="138"/>
    </row>
    <row r="245" spans="1:28" ht="15.75" customHeight="1">
      <c r="A245" s="178"/>
      <c r="B245" s="54">
        <v>4</v>
      </c>
      <c r="C245" s="55" t="s">
        <v>1793</v>
      </c>
      <c r="D245" s="60">
        <v>228</v>
      </c>
      <c r="E245" s="136">
        <v>185.50386243999998</v>
      </c>
      <c r="F245" s="136">
        <v>0</v>
      </c>
      <c r="G245" s="136">
        <v>0</v>
      </c>
      <c r="H245" s="136">
        <v>0</v>
      </c>
      <c r="I245" s="136">
        <v>0</v>
      </c>
      <c r="J245" s="134">
        <v>0</v>
      </c>
      <c r="K245" s="136">
        <v>0</v>
      </c>
      <c r="L245" s="136">
        <v>0</v>
      </c>
      <c r="M245" s="136">
        <v>0</v>
      </c>
      <c r="N245" s="136">
        <v>0</v>
      </c>
      <c r="O245" s="136">
        <v>185.50386243999998</v>
      </c>
      <c r="P245" s="136">
        <v>185.50386244000001</v>
      </c>
      <c r="Q245" s="136">
        <v>0</v>
      </c>
      <c r="R245" s="136">
        <v>0</v>
      </c>
      <c r="S245" s="136">
        <v>2</v>
      </c>
      <c r="T245" s="136">
        <v>2</v>
      </c>
      <c r="U245" s="136">
        <v>0</v>
      </c>
      <c r="V245" s="136">
        <v>0</v>
      </c>
      <c r="W245" s="98"/>
      <c r="X245" s="99"/>
      <c r="Y245" s="99"/>
      <c r="Z245" s="98"/>
      <c r="AA245" s="138"/>
      <c r="AB245" s="138"/>
    </row>
    <row r="246" spans="1:28" ht="15.75" customHeight="1">
      <c r="A246" s="178"/>
      <c r="B246" s="54">
        <v>5</v>
      </c>
      <c r="C246" s="55" t="s">
        <v>60</v>
      </c>
      <c r="D246" s="60">
        <v>229</v>
      </c>
      <c r="E246" s="136">
        <v>8144.3670155500004</v>
      </c>
      <c r="F246" s="136">
        <v>0</v>
      </c>
      <c r="G246" s="136">
        <v>0</v>
      </c>
      <c r="H246" s="136">
        <v>0</v>
      </c>
      <c r="I246" s="136">
        <v>0</v>
      </c>
      <c r="J246" s="134">
        <v>0</v>
      </c>
      <c r="K246" s="136">
        <v>0</v>
      </c>
      <c r="L246" s="136">
        <v>0</v>
      </c>
      <c r="M246" s="136">
        <v>7.6466153900000222</v>
      </c>
      <c r="N246" s="136">
        <v>0</v>
      </c>
      <c r="O246" s="136">
        <v>8152.0136309400004</v>
      </c>
      <c r="P246" s="136">
        <v>8152.0136309400004</v>
      </c>
      <c r="Q246" s="136">
        <v>0</v>
      </c>
      <c r="R246" s="136">
        <v>0</v>
      </c>
      <c r="S246" s="136">
        <v>6</v>
      </c>
      <c r="T246" s="136">
        <v>6</v>
      </c>
      <c r="U246" s="136">
        <v>0</v>
      </c>
      <c r="V246" s="136">
        <v>0</v>
      </c>
      <c r="W246" s="98"/>
      <c r="X246" s="99"/>
      <c r="Y246" s="99"/>
      <c r="Z246" s="98"/>
      <c r="AA246" s="138"/>
      <c r="AB246" s="138"/>
    </row>
    <row r="247" spans="1:28" ht="15.75" customHeight="1">
      <c r="A247" s="178"/>
      <c r="B247" s="54">
        <v>6</v>
      </c>
      <c r="C247" s="55" t="s">
        <v>64</v>
      </c>
      <c r="D247" s="60">
        <v>230</v>
      </c>
      <c r="E247" s="136">
        <v>6551.0872923488496</v>
      </c>
      <c r="F247" s="136">
        <v>0</v>
      </c>
      <c r="G247" s="136">
        <v>0</v>
      </c>
      <c r="H247" s="136">
        <v>0</v>
      </c>
      <c r="I247" s="136">
        <v>0</v>
      </c>
      <c r="J247" s="134">
        <v>0</v>
      </c>
      <c r="K247" s="136">
        <v>0</v>
      </c>
      <c r="L247" s="136">
        <v>0</v>
      </c>
      <c r="M247" s="136">
        <v>13.277203269249942</v>
      </c>
      <c r="N247" s="136">
        <v>0.93293204705003463</v>
      </c>
      <c r="O247" s="136">
        <v>6563.43156357105</v>
      </c>
      <c r="P247" s="135"/>
      <c r="Q247" s="135"/>
      <c r="R247" s="135"/>
      <c r="S247" s="135"/>
      <c r="T247" s="135"/>
      <c r="U247" s="135"/>
      <c r="V247" s="135"/>
      <c r="W247" s="98"/>
      <c r="X247" s="99"/>
      <c r="Y247" s="99"/>
      <c r="Z247" s="98"/>
      <c r="AA247" s="138"/>
      <c r="AB247" s="138"/>
    </row>
    <row r="248" spans="1:28" s="85" customFormat="1" ht="28.5" customHeight="1">
      <c r="A248" s="178" t="s">
        <v>23</v>
      </c>
      <c r="B248" s="52"/>
      <c r="C248" s="53" t="s">
        <v>1702</v>
      </c>
      <c r="D248" s="60">
        <v>231</v>
      </c>
      <c r="E248" s="130">
        <v>271481.08634615602</v>
      </c>
      <c r="F248" s="130">
        <v>50389.967438877808</v>
      </c>
      <c r="G248" s="130">
        <v>41801.310248410002</v>
      </c>
      <c r="H248" s="130">
        <v>44464.937059968099</v>
      </c>
      <c r="I248" s="130">
        <v>35747.536060739993</v>
      </c>
      <c r="J248" s="131"/>
      <c r="K248" s="130">
        <v>180.90056482119761</v>
      </c>
      <c r="L248" s="130">
        <v>331.07498257999936</v>
      </c>
      <c r="M248" s="130">
        <v>3524.6585430164664</v>
      </c>
      <c r="N248" s="130">
        <v>23121.467818276498</v>
      </c>
      <c r="O248" s="130">
        <v>257659.1330320469</v>
      </c>
      <c r="P248" s="130">
        <v>235227.73024991999</v>
      </c>
      <c r="Q248" s="130">
        <v>48477.884904365506</v>
      </c>
      <c r="R248" s="130">
        <v>41510.523381470004</v>
      </c>
      <c r="S248" s="130">
        <v>842</v>
      </c>
      <c r="T248" s="130">
        <v>831</v>
      </c>
      <c r="U248" s="130">
        <v>166</v>
      </c>
      <c r="V248" s="130">
        <v>164</v>
      </c>
      <c r="W248" s="110">
        <v>21.713140985290352</v>
      </c>
      <c r="X248" s="110">
        <v>13.268839031974721</v>
      </c>
      <c r="Y248" s="110">
        <v>15.904698436521342</v>
      </c>
      <c r="Z248" s="110">
        <v>6.599999999999997</v>
      </c>
      <c r="AA248" s="138">
        <f>O248-E248</f>
        <v>-13821.953314109123</v>
      </c>
      <c r="AB248" s="138">
        <f>(F248-G248)</f>
        <v>8588.6571904678058</v>
      </c>
    </row>
    <row r="249" spans="1:28" ht="15.75" customHeight="1">
      <c r="A249" s="178"/>
      <c r="B249" s="54">
        <v>1</v>
      </c>
      <c r="C249" s="55" t="s">
        <v>2176</v>
      </c>
      <c r="D249" s="60">
        <v>232</v>
      </c>
      <c r="E249" s="130">
        <v>158642.92645022101</v>
      </c>
      <c r="F249" s="130">
        <v>50389.967438877808</v>
      </c>
      <c r="G249" s="130">
        <v>41801.310248410002</v>
      </c>
      <c r="H249" s="130">
        <v>42861.790427668093</v>
      </c>
      <c r="I249" s="130">
        <v>34144.389428440001</v>
      </c>
      <c r="J249" s="131"/>
      <c r="K249" s="130">
        <v>176.39766759479747</v>
      </c>
      <c r="L249" s="130">
        <v>274.72445007999937</v>
      </c>
      <c r="M249" s="130">
        <v>1197.5117746664644</v>
      </c>
      <c r="N249" s="130">
        <v>14422.426985782506</v>
      </c>
      <c r="O249" s="130">
        <v>152847.8614678295</v>
      </c>
      <c r="P249" s="130">
        <v>140664.89021777001</v>
      </c>
      <c r="Q249" s="130">
        <v>24423.571174328299</v>
      </c>
      <c r="R249" s="130">
        <v>23519.7822744</v>
      </c>
      <c r="S249" s="130">
        <v>666</v>
      </c>
      <c r="T249" s="130">
        <v>658</v>
      </c>
      <c r="U249" s="130">
        <v>129</v>
      </c>
      <c r="V249" s="130">
        <v>128</v>
      </c>
      <c r="W249" s="98"/>
      <c r="X249" s="99"/>
      <c r="Y249" s="99"/>
      <c r="Z249" s="98"/>
    </row>
    <row r="250" spans="1:28" ht="15.75" customHeight="1">
      <c r="A250" s="178"/>
      <c r="B250" s="54" t="s">
        <v>30</v>
      </c>
      <c r="C250" s="56" t="s">
        <v>57</v>
      </c>
      <c r="D250" s="60">
        <v>233</v>
      </c>
      <c r="E250" s="136">
        <v>33314.341850538302</v>
      </c>
      <c r="F250" s="136">
        <v>35712.126954087806</v>
      </c>
      <c r="G250" s="136">
        <v>27123.469763620004</v>
      </c>
      <c r="H250" s="136">
        <v>31972.5214450481</v>
      </c>
      <c r="I250" s="136">
        <v>23255.72902232</v>
      </c>
      <c r="J250" s="133"/>
      <c r="K250" s="136">
        <v>8.1803955022980226</v>
      </c>
      <c r="L250" s="136">
        <v>0.24029904560000295</v>
      </c>
      <c r="M250" s="136">
        <v>507.06403308649442</v>
      </c>
      <c r="N250" s="136">
        <v>23.200745719999542</v>
      </c>
      <c r="O250" s="136">
        <v>37545.750743401208</v>
      </c>
      <c r="P250" s="136">
        <v>26714.657383270001</v>
      </c>
      <c r="Q250" s="136">
        <v>4097.8929419200003</v>
      </c>
      <c r="R250" s="136">
        <v>4097.8929419200003</v>
      </c>
      <c r="S250" s="136">
        <v>103</v>
      </c>
      <c r="T250" s="136">
        <v>97</v>
      </c>
      <c r="U250" s="136">
        <v>7</v>
      </c>
      <c r="V250" s="136">
        <v>7</v>
      </c>
      <c r="W250" s="98"/>
      <c r="X250" s="99"/>
      <c r="Y250" s="99"/>
      <c r="Z250" s="98"/>
    </row>
    <row r="251" spans="1:28" ht="15.75" customHeight="1">
      <c r="A251" s="178"/>
      <c r="B251" s="54" t="s">
        <v>31</v>
      </c>
      <c r="C251" s="56" t="s">
        <v>58</v>
      </c>
      <c r="D251" s="60">
        <v>234</v>
      </c>
      <c r="E251" s="136">
        <v>68977.928517412714</v>
      </c>
      <c r="F251" s="136">
        <v>12501.510484790002</v>
      </c>
      <c r="G251" s="136">
        <v>12501.510484790002</v>
      </c>
      <c r="H251" s="136">
        <v>10415.654571679999</v>
      </c>
      <c r="I251" s="136">
        <v>10415.045995179998</v>
      </c>
      <c r="J251" s="133"/>
      <c r="K251" s="136">
        <v>1.5246800980000863</v>
      </c>
      <c r="L251" s="136">
        <v>0.9373334024000114</v>
      </c>
      <c r="M251" s="136">
        <v>690.44774157996994</v>
      </c>
      <c r="N251" s="136">
        <v>2369.0728421500025</v>
      </c>
      <c r="O251" s="136">
        <v>69385.746676648298</v>
      </c>
      <c r="P251" s="136">
        <v>68033.868786720006</v>
      </c>
      <c r="Q251" s="136">
        <v>6140.8185283083003</v>
      </c>
      <c r="R251" s="136">
        <v>5237.0296283799998</v>
      </c>
      <c r="S251" s="136">
        <v>388</v>
      </c>
      <c r="T251" s="136">
        <v>386</v>
      </c>
      <c r="U251" s="136">
        <v>88</v>
      </c>
      <c r="V251" s="136">
        <v>87</v>
      </c>
      <c r="W251" s="98"/>
      <c r="X251" s="99"/>
      <c r="Y251" s="99"/>
      <c r="Z251" s="98"/>
    </row>
    <row r="252" spans="1:28" ht="15.75" customHeight="1">
      <c r="A252" s="178"/>
      <c r="B252" s="54" t="s">
        <v>32</v>
      </c>
      <c r="C252" s="56" t="s">
        <v>59</v>
      </c>
      <c r="D252" s="60">
        <v>235</v>
      </c>
      <c r="E252" s="136">
        <v>56350.656082269998</v>
      </c>
      <c r="F252" s="136">
        <v>2176.33</v>
      </c>
      <c r="G252" s="136">
        <v>2176.33</v>
      </c>
      <c r="H252" s="136">
        <v>473.61441094000003</v>
      </c>
      <c r="I252" s="136">
        <v>473.61441094000003</v>
      </c>
      <c r="J252" s="133"/>
      <c r="K252" s="136">
        <v>166.69259199449937</v>
      </c>
      <c r="L252" s="136">
        <v>273.54681763199937</v>
      </c>
      <c r="M252" s="136">
        <v>0</v>
      </c>
      <c r="N252" s="136">
        <v>12030.153397912503</v>
      </c>
      <c r="O252" s="136">
        <v>45916.36404778</v>
      </c>
      <c r="P252" s="136">
        <v>45916.36404778</v>
      </c>
      <c r="Q252" s="136">
        <v>14184.859704099999</v>
      </c>
      <c r="R252" s="136">
        <v>14184.859704099999</v>
      </c>
      <c r="S252" s="136">
        <v>175</v>
      </c>
      <c r="T252" s="136">
        <v>175</v>
      </c>
      <c r="U252" s="136">
        <v>34</v>
      </c>
      <c r="V252" s="136">
        <v>34</v>
      </c>
      <c r="W252" s="98"/>
      <c r="X252" s="99"/>
      <c r="Y252" s="99"/>
      <c r="Z252" s="98"/>
    </row>
    <row r="253" spans="1:28" ht="15.75" customHeight="1">
      <c r="A253" s="178"/>
      <c r="B253" s="54">
        <v>2</v>
      </c>
      <c r="C253" s="55" t="s">
        <v>2177</v>
      </c>
      <c r="D253" s="60">
        <v>236</v>
      </c>
      <c r="E253" s="136">
        <v>43996.010498651194</v>
      </c>
      <c r="F253" s="136">
        <v>0</v>
      </c>
      <c r="G253" s="136">
        <v>0</v>
      </c>
      <c r="H253" s="136">
        <v>1060.3357984100001</v>
      </c>
      <c r="I253" s="136">
        <v>1060.3357984100001</v>
      </c>
      <c r="J253" s="134">
        <v>0</v>
      </c>
      <c r="K253" s="136">
        <v>4.0739999999999998</v>
      </c>
      <c r="L253" s="136">
        <v>0</v>
      </c>
      <c r="M253" s="136">
        <v>1149.5140312499998</v>
      </c>
      <c r="N253" s="136">
        <v>7118.9442794539937</v>
      </c>
      <c r="O253" s="136">
        <v>36970.318452037194</v>
      </c>
      <c r="P253" s="136">
        <v>30906.745829069998</v>
      </c>
      <c r="Q253" s="136">
        <v>15559.853734507198</v>
      </c>
      <c r="R253" s="136">
        <v>9496.2811115399982</v>
      </c>
      <c r="S253" s="136">
        <v>47</v>
      </c>
      <c r="T253" s="136">
        <v>46</v>
      </c>
      <c r="U253" s="136">
        <v>8</v>
      </c>
      <c r="V253" s="136">
        <v>7</v>
      </c>
      <c r="W253" s="98"/>
      <c r="X253" s="99"/>
      <c r="Y253" s="99"/>
      <c r="Z253" s="98"/>
    </row>
    <row r="254" spans="1:28" ht="15.75" customHeight="1">
      <c r="A254" s="178"/>
      <c r="B254" s="54">
        <v>3</v>
      </c>
      <c r="C254" s="55" t="s">
        <v>1792</v>
      </c>
      <c r="D254" s="60">
        <v>237</v>
      </c>
      <c r="E254" s="136">
        <v>3643.4372245400009</v>
      </c>
      <c r="F254" s="136">
        <v>0</v>
      </c>
      <c r="G254" s="136">
        <v>0</v>
      </c>
      <c r="H254" s="136">
        <v>18.75605213</v>
      </c>
      <c r="I254" s="136">
        <v>18.75605213</v>
      </c>
      <c r="J254" s="134">
        <v>0</v>
      </c>
      <c r="K254" s="136">
        <v>0</v>
      </c>
      <c r="L254" s="136">
        <v>0</v>
      </c>
      <c r="M254" s="136">
        <v>0</v>
      </c>
      <c r="N254" s="136">
        <v>1409.5006645000001</v>
      </c>
      <c r="O254" s="136">
        <v>2215.1805079100004</v>
      </c>
      <c r="P254" s="136">
        <v>2215.18050791</v>
      </c>
      <c r="Q254" s="136">
        <v>523.48665434999998</v>
      </c>
      <c r="R254" s="136">
        <v>523.48665434999998</v>
      </c>
      <c r="S254" s="136">
        <v>14</v>
      </c>
      <c r="T254" s="136">
        <v>14</v>
      </c>
      <c r="U254" s="136">
        <v>4</v>
      </c>
      <c r="V254" s="136">
        <v>4</v>
      </c>
      <c r="W254" s="98"/>
      <c r="X254" s="99"/>
      <c r="Y254" s="99"/>
      <c r="Z254" s="98"/>
    </row>
    <row r="255" spans="1:28" ht="15.75" customHeight="1">
      <c r="A255" s="178"/>
      <c r="B255" s="54">
        <v>4</v>
      </c>
      <c r="C255" s="55" t="s">
        <v>1793</v>
      </c>
      <c r="D255" s="60">
        <v>238</v>
      </c>
      <c r="E255" s="136">
        <v>17165.39211094</v>
      </c>
      <c r="F255" s="136">
        <v>0</v>
      </c>
      <c r="G255" s="136">
        <v>0</v>
      </c>
      <c r="H255" s="136">
        <v>12.0574362</v>
      </c>
      <c r="I255" s="136">
        <v>12.0574362</v>
      </c>
      <c r="J255" s="134">
        <v>0</v>
      </c>
      <c r="K255" s="136">
        <v>0</v>
      </c>
      <c r="L255" s="136">
        <v>0</v>
      </c>
      <c r="M255" s="136">
        <v>1170.9012778300021</v>
      </c>
      <c r="N255" s="136">
        <v>33.267768800000006</v>
      </c>
      <c r="O255" s="136">
        <v>18290.968183770001</v>
      </c>
      <c r="P255" s="136">
        <v>18290.968183770001</v>
      </c>
      <c r="Q255" s="136">
        <v>1209.3731172800001</v>
      </c>
      <c r="R255" s="136">
        <v>1209.3731172800001</v>
      </c>
      <c r="S255" s="136">
        <v>22</v>
      </c>
      <c r="T255" s="136">
        <v>22</v>
      </c>
      <c r="U255" s="136">
        <v>6</v>
      </c>
      <c r="V255" s="136">
        <v>6</v>
      </c>
      <c r="W255" s="98"/>
      <c r="X255" s="99"/>
      <c r="Y255" s="99"/>
      <c r="Z255" s="98"/>
    </row>
    <row r="256" spans="1:28" ht="15.75" customHeight="1">
      <c r="A256" s="178"/>
      <c r="B256" s="54">
        <v>5</v>
      </c>
      <c r="C256" s="55" t="s">
        <v>60</v>
      </c>
      <c r="D256" s="60">
        <v>239</v>
      </c>
      <c r="E256" s="136">
        <v>48033.320061803795</v>
      </c>
      <c r="F256" s="136">
        <v>0</v>
      </c>
      <c r="G256" s="136">
        <v>0</v>
      </c>
      <c r="H256" s="136">
        <v>511.99734555999993</v>
      </c>
      <c r="I256" s="136">
        <v>511.99734555999993</v>
      </c>
      <c r="J256" s="134">
        <v>0</v>
      </c>
      <c r="K256" s="136">
        <v>0.42889722640013694</v>
      </c>
      <c r="L256" s="136">
        <v>56.3505325</v>
      </c>
      <c r="M256" s="136">
        <v>6.7314592699997071</v>
      </c>
      <c r="N256" s="136">
        <v>137.32811974000006</v>
      </c>
      <c r="O256" s="136">
        <v>47334.804420500193</v>
      </c>
      <c r="P256" s="136">
        <v>43149.945511400001</v>
      </c>
      <c r="Q256" s="136">
        <v>6761.6002238999999</v>
      </c>
      <c r="R256" s="136">
        <v>6761.6002238999999</v>
      </c>
      <c r="S256" s="136">
        <v>93</v>
      </c>
      <c r="T256" s="136">
        <v>91</v>
      </c>
      <c r="U256" s="136">
        <v>19</v>
      </c>
      <c r="V256" s="136">
        <v>19</v>
      </c>
      <c r="W256" s="98"/>
      <c r="X256" s="99"/>
      <c r="Y256" s="99"/>
      <c r="Z256" s="98"/>
    </row>
    <row r="257" spans="1:27" ht="15.75" customHeight="1">
      <c r="A257" s="178"/>
      <c r="B257" s="54">
        <v>6</v>
      </c>
      <c r="C257" s="55" t="s">
        <v>64</v>
      </c>
      <c r="D257" s="60">
        <v>240</v>
      </c>
      <c r="E257" s="136">
        <v>55185.016214018622</v>
      </c>
      <c r="F257" s="136">
        <v>0</v>
      </c>
      <c r="G257" s="136">
        <v>0</v>
      </c>
      <c r="H257" s="136">
        <v>0</v>
      </c>
      <c r="I257" s="136">
        <v>0</v>
      </c>
      <c r="J257" s="134">
        <v>0</v>
      </c>
      <c r="K257" s="136">
        <v>2.4270894301497644E-2</v>
      </c>
      <c r="L257" s="136">
        <v>0</v>
      </c>
      <c r="M257" s="136">
        <v>329.51857376242378</v>
      </c>
      <c r="N257" s="136">
        <v>799.24768751029762</v>
      </c>
      <c r="O257" s="136">
        <v>54715.311371165044</v>
      </c>
      <c r="P257" s="135"/>
      <c r="Q257" s="135"/>
      <c r="R257" s="135"/>
      <c r="S257" s="135"/>
      <c r="T257" s="135"/>
      <c r="U257" s="135"/>
      <c r="V257" s="135"/>
      <c r="W257" s="98"/>
      <c r="X257" s="99"/>
      <c r="Y257" s="99"/>
      <c r="Z257" s="98"/>
    </row>
    <row r="258" spans="1:27" s="85" customFormat="1" ht="56.25" customHeight="1">
      <c r="A258" s="178" t="s">
        <v>24</v>
      </c>
      <c r="B258" s="52"/>
      <c r="C258" s="57" t="s">
        <v>2195</v>
      </c>
      <c r="D258" s="60">
        <v>241</v>
      </c>
      <c r="E258" s="130">
        <v>63743.794263300704</v>
      </c>
      <c r="F258" s="130">
        <v>5587.2448501299996</v>
      </c>
      <c r="G258" s="130">
        <v>5586.8930946199998</v>
      </c>
      <c r="H258" s="130">
        <v>4851.7269981743866</v>
      </c>
      <c r="I258" s="130">
        <v>4701.2861200500001</v>
      </c>
      <c r="J258" s="131"/>
      <c r="K258" s="130">
        <v>0.8140735749472745</v>
      </c>
      <c r="L258" s="130">
        <v>0</v>
      </c>
      <c r="M258" s="130">
        <v>1129.9049872510393</v>
      </c>
      <c r="N258" s="130">
        <v>1182.85003069</v>
      </c>
      <c r="O258" s="130">
        <v>64427.181145392307</v>
      </c>
      <c r="P258" s="130">
        <v>62934.631481910001</v>
      </c>
      <c r="Q258" s="130">
        <v>4853.6851368999996</v>
      </c>
      <c r="R258" s="130">
        <v>4853.6851368999996</v>
      </c>
      <c r="S258" s="130">
        <v>661</v>
      </c>
      <c r="T258" s="130">
        <v>648</v>
      </c>
      <c r="U258" s="130">
        <v>86</v>
      </c>
      <c r="V258" s="130">
        <v>86</v>
      </c>
      <c r="W258" s="110">
        <v>42.935652552391829</v>
      </c>
      <c r="X258" s="110">
        <v>16.813355693842382</v>
      </c>
      <c r="Y258" s="110">
        <v>16.813355693842382</v>
      </c>
      <c r="Z258" s="110">
        <v>0</v>
      </c>
      <c r="AA258" s="138">
        <f>O258-E258</f>
        <v>683.38688209160318</v>
      </c>
    </row>
    <row r="259" spans="1:27" ht="15.75" customHeight="1">
      <c r="A259" s="178"/>
      <c r="B259" s="54">
        <v>1</v>
      </c>
      <c r="C259" s="55" t="s">
        <v>2176</v>
      </c>
      <c r="D259" s="60">
        <v>242</v>
      </c>
      <c r="E259" s="130">
        <v>60612.529159043101</v>
      </c>
      <c r="F259" s="130">
        <v>5587.2448501299996</v>
      </c>
      <c r="G259" s="130">
        <v>5586.8930946199998</v>
      </c>
      <c r="H259" s="130">
        <v>4749.3035408939868</v>
      </c>
      <c r="I259" s="130">
        <v>4628.7782253700007</v>
      </c>
      <c r="J259" s="131"/>
      <c r="K259" s="130">
        <v>0.80107624214726991</v>
      </c>
      <c r="L259" s="130">
        <v>0</v>
      </c>
      <c r="M259" s="130">
        <v>500.93194591103918</v>
      </c>
      <c r="N259" s="130">
        <v>634.82940620999989</v>
      </c>
      <c r="O259" s="130">
        <v>61317.374084222305</v>
      </c>
      <c r="P259" s="130">
        <v>59824.824420739998</v>
      </c>
      <c r="Q259" s="130">
        <v>4780.0819175499992</v>
      </c>
      <c r="R259" s="130">
        <v>4780.0819175499992</v>
      </c>
      <c r="S259" s="130">
        <v>616</v>
      </c>
      <c r="T259" s="130">
        <v>603</v>
      </c>
      <c r="U259" s="130">
        <v>82</v>
      </c>
      <c r="V259" s="130">
        <v>82</v>
      </c>
      <c r="W259" s="98"/>
      <c r="X259" s="99"/>
      <c r="Y259" s="99"/>
      <c r="Z259" s="98"/>
    </row>
    <row r="260" spans="1:27" ht="15.75" customHeight="1">
      <c r="A260" s="178"/>
      <c r="B260" s="54" t="s">
        <v>30</v>
      </c>
      <c r="C260" s="56" t="s">
        <v>57</v>
      </c>
      <c r="D260" s="60">
        <v>243</v>
      </c>
      <c r="E260" s="136">
        <v>10990.796275027902</v>
      </c>
      <c r="F260" s="136">
        <v>1533.9368043900001</v>
      </c>
      <c r="G260" s="136">
        <v>1533.9368043900001</v>
      </c>
      <c r="H260" s="136">
        <v>1820.3645004144</v>
      </c>
      <c r="I260" s="136">
        <v>1805.8313384999999</v>
      </c>
      <c r="J260" s="133"/>
      <c r="K260" s="136">
        <v>0.34254254260003592</v>
      </c>
      <c r="L260" s="136">
        <v>0</v>
      </c>
      <c r="M260" s="136">
        <v>0</v>
      </c>
      <c r="N260" s="136">
        <v>5.3683542399999995</v>
      </c>
      <c r="O260" s="136">
        <v>10699.342767306101</v>
      </c>
      <c r="P260" s="136">
        <v>10258.008761280002</v>
      </c>
      <c r="Q260" s="136">
        <v>1213.9595484199999</v>
      </c>
      <c r="R260" s="136">
        <v>1213.9595484199999</v>
      </c>
      <c r="S260" s="136">
        <v>97</v>
      </c>
      <c r="T260" s="136">
        <v>92</v>
      </c>
      <c r="U260" s="136">
        <v>5</v>
      </c>
      <c r="V260" s="136">
        <v>5</v>
      </c>
      <c r="W260" s="98"/>
      <c r="X260" s="99"/>
      <c r="Y260" s="99"/>
      <c r="Z260" s="98"/>
    </row>
    <row r="261" spans="1:27" ht="15.75" customHeight="1">
      <c r="A261" s="178"/>
      <c r="B261" s="54" t="s">
        <v>31</v>
      </c>
      <c r="C261" s="56" t="s">
        <v>58</v>
      </c>
      <c r="D261" s="60">
        <v>244</v>
      </c>
      <c r="E261" s="136">
        <v>33530.9643537952</v>
      </c>
      <c r="F261" s="136">
        <v>3289.1430598700003</v>
      </c>
      <c r="G261" s="136">
        <v>3288.7913043600001</v>
      </c>
      <c r="H261" s="136">
        <v>2770.7451765595865</v>
      </c>
      <c r="I261" s="136">
        <v>2664.7530229500003</v>
      </c>
      <c r="J261" s="133"/>
      <c r="K261" s="136">
        <v>0.45851893058641624</v>
      </c>
      <c r="L261" s="136">
        <v>0</v>
      </c>
      <c r="M261" s="136">
        <v>315.97228235</v>
      </c>
      <c r="N261" s="136">
        <v>263.70293337999999</v>
      </c>
      <c r="O261" s="136">
        <v>34102.090105006195</v>
      </c>
      <c r="P261" s="136">
        <v>33050.908439520004</v>
      </c>
      <c r="Q261" s="136">
        <v>2594.782443099999</v>
      </c>
      <c r="R261" s="136">
        <v>2594.782443099999</v>
      </c>
      <c r="S261" s="136">
        <v>412</v>
      </c>
      <c r="T261" s="136">
        <v>405</v>
      </c>
      <c r="U261" s="136">
        <v>73</v>
      </c>
      <c r="V261" s="136">
        <v>73</v>
      </c>
      <c r="W261" s="98"/>
      <c r="X261" s="99"/>
      <c r="Y261" s="99"/>
      <c r="Z261" s="98"/>
    </row>
    <row r="262" spans="1:27" ht="15.75" customHeight="1">
      <c r="A262" s="178"/>
      <c r="B262" s="54" t="s">
        <v>32</v>
      </c>
      <c r="C262" s="56" t="s">
        <v>59</v>
      </c>
      <c r="D262" s="60">
        <v>245</v>
      </c>
      <c r="E262" s="136">
        <v>16090.768530219999</v>
      </c>
      <c r="F262" s="136">
        <v>764.1649858699999</v>
      </c>
      <c r="G262" s="136">
        <v>764.1649858699999</v>
      </c>
      <c r="H262" s="136">
        <v>158.19386391999998</v>
      </c>
      <c r="I262" s="136">
        <v>158.19386391999998</v>
      </c>
      <c r="J262" s="133"/>
      <c r="K262" s="136">
        <v>1.4768960817717206E-5</v>
      </c>
      <c r="L262" s="136">
        <v>0</v>
      </c>
      <c r="M262" s="136">
        <v>184.95966356103918</v>
      </c>
      <c r="N262" s="136">
        <v>365.75811858999998</v>
      </c>
      <c r="O262" s="136">
        <v>16515.941211910005</v>
      </c>
      <c r="P262" s="136">
        <v>16515.90721994</v>
      </c>
      <c r="Q262" s="136">
        <v>971.33992603000002</v>
      </c>
      <c r="R262" s="136">
        <v>971.33992603000002</v>
      </c>
      <c r="S262" s="136">
        <v>107</v>
      </c>
      <c r="T262" s="136">
        <v>106</v>
      </c>
      <c r="U262" s="136">
        <v>4</v>
      </c>
      <c r="V262" s="136">
        <v>4</v>
      </c>
      <c r="W262" s="98"/>
      <c r="X262" s="99"/>
      <c r="Y262" s="99"/>
      <c r="Z262" s="98"/>
    </row>
    <row r="263" spans="1:27" ht="15.75" customHeight="1">
      <c r="A263" s="178"/>
      <c r="B263" s="54">
        <v>2</v>
      </c>
      <c r="C263" s="55" t="s">
        <v>2177</v>
      </c>
      <c r="D263" s="60">
        <v>246</v>
      </c>
      <c r="E263" s="136">
        <v>1272.57884365</v>
      </c>
      <c r="F263" s="136">
        <v>0</v>
      </c>
      <c r="G263" s="136">
        <v>0</v>
      </c>
      <c r="H263" s="136">
        <v>10.927517659999999</v>
      </c>
      <c r="I263" s="136">
        <v>10.927517659999999</v>
      </c>
      <c r="J263" s="134">
        <v>0</v>
      </c>
      <c r="K263" s="136">
        <v>0</v>
      </c>
      <c r="L263" s="136">
        <v>0</v>
      </c>
      <c r="M263" s="136">
        <v>519.30924491999986</v>
      </c>
      <c r="N263" s="136">
        <v>383.65269269999999</v>
      </c>
      <c r="O263" s="136">
        <v>1397.3078782099997</v>
      </c>
      <c r="P263" s="136">
        <v>1397.3078782100001</v>
      </c>
      <c r="Q263" s="136">
        <v>30.681632999999998</v>
      </c>
      <c r="R263" s="136">
        <v>30.681632999999998</v>
      </c>
      <c r="S263" s="136">
        <v>17</v>
      </c>
      <c r="T263" s="136">
        <v>17</v>
      </c>
      <c r="U263" s="136">
        <v>2</v>
      </c>
      <c r="V263" s="136">
        <v>2</v>
      </c>
      <c r="W263" s="98"/>
      <c r="X263" s="99"/>
      <c r="Y263" s="99"/>
      <c r="Z263" s="98"/>
    </row>
    <row r="264" spans="1:27" ht="15.75" customHeight="1">
      <c r="A264" s="178"/>
      <c r="B264" s="54">
        <v>3</v>
      </c>
      <c r="C264" s="55" t="s">
        <v>1792</v>
      </c>
      <c r="D264" s="60">
        <v>247</v>
      </c>
      <c r="E264" s="136">
        <v>371.296316910001</v>
      </c>
      <c r="F264" s="136">
        <v>0</v>
      </c>
      <c r="G264" s="136">
        <v>0</v>
      </c>
      <c r="H264" s="136">
        <v>21.962</v>
      </c>
      <c r="I264" s="136">
        <v>21.962</v>
      </c>
      <c r="J264" s="134">
        <v>0</v>
      </c>
      <c r="K264" s="136">
        <v>0</v>
      </c>
      <c r="L264" s="136">
        <v>0</v>
      </c>
      <c r="M264" s="136">
        <v>21.832522260000001</v>
      </c>
      <c r="N264" s="136">
        <v>164.36793178000002</v>
      </c>
      <c r="O264" s="136">
        <v>206.79890739000101</v>
      </c>
      <c r="P264" s="136">
        <v>206.79890739000001</v>
      </c>
      <c r="Q264" s="136">
        <v>0</v>
      </c>
      <c r="R264" s="136">
        <v>0</v>
      </c>
      <c r="S264" s="136">
        <v>9</v>
      </c>
      <c r="T264" s="136">
        <v>9</v>
      </c>
      <c r="U264" s="136">
        <v>0</v>
      </c>
      <c r="V264" s="136">
        <v>0</v>
      </c>
      <c r="W264" s="98"/>
      <c r="X264" s="99"/>
      <c r="Y264" s="99"/>
      <c r="Z264" s="98"/>
    </row>
    <row r="265" spans="1:27" ht="15.75" customHeight="1">
      <c r="A265" s="178"/>
      <c r="B265" s="54">
        <v>4</v>
      </c>
      <c r="C265" s="55" t="s">
        <v>1793</v>
      </c>
      <c r="D265" s="60">
        <v>248</v>
      </c>
      <c r="E265" s="136">
        <v>455.53988072999999</v>
      </c>
      <c r="F265" s="136">
        <v>0</v>
      </c>
      <c r="G265" s="136">
        <v>0</v>
      </c>
      <c r="H265" s="136">
        <v>24.127199999999998</v>
      </c>
      <c r="I265" s="136">
        <v>24.127199999999998</v>
      </c>
      <c r="J265" s="134">
        <v>0</v>
      </c>
      <c r="K265" s="136">
        <v>0</v>
      </c>
      <c r="L265" s="136">
        <v>0</v>
      </c>
      <c r="M265" s="136">
        <v>87.831274159999992</v>
      </c>
      <c r="N265" s="136">
        <v>0</v>
      </c>
      <c r="O265" s="136">
        <v>519.24395488999994</v>
      </c>
      <c r="P265" s="136">
        <v>519.24395488999994</v>
      </c>
      <c r="Q265" s="136">
        <v>0</v>
      </c>
      <c r="R265" s="136">
        <v>0</v>
      </c>
      <c r="S265" s="136">
        <v>6</v>
      </c>
      <c r="T265" s="136">
        <v>6</v>
      </c>
      <c r="U265" s="136">
        <v>0</v>
      </c>
      <c r="V265" s="136">
        <v>0</v>
      </c>
      <c r="W265" s="98"/>
      <c r="X265" s="99"/>
      <c r="Y265" s="99"/>
      <c r="Z265" s="98"/>
    </row>
    <row r="266" spans="1:27" ht="15.75" customHeight="1">
      <c r="A266" s="178"/>
      <c r="B266" s="54">
        <v>5</v>
      </c>
      <c r="C266" s="55" t="s">
        <v>60</v>
      </c>
      <c r="D266" s="60">
        <v>249</v>
      </c>
      <c r="E266" s="136">
        <v>1031.8500629676</v>
      </c>
      <c r="F266" s="136">
        <v>0</v>
      </c>
      <c r="G266" s="136">
        <v>0</v>
      </c>
      <c r="H266" s="136">
        <v>45.406739620400003</v>
      </c>
      <c r="I266" s="136">
        <v>15.491177019999999</v>
      </c>
      <c r="J266" s="134">
        <v>0</v>
      </c>
      <c r="K266" s="136">
        <v>1.2997332800004631E-2</v>
      </c>
      <c r="L266" s="136">
        <v>0</v>
      </c>
      <c r="M266" s="136">
        <v>0</v>
      </c>
      <c r="N266" s="136">
        <v>0</v>
      </c>
      <c r="O266" s="136">
        <v>986.45632067999998</v>
      </c>
      <c r="P266" s="136">
        <v>986.45632068000009</v>
      </c>
      <c r="Q266" s="136">
        <v>42.921586349999998</v>
      </c>
      <c r="R266" s="136">
        <v>42.921586349999998</v>
      </c>
      <c r="S266" s="136">
        <v>13</v>
      </c>
      <c r="T266" s="136">
        <v>13</v>
      </c>
      <c r="U266" s="136">
        <v>2</v>
      </c>
      <c r="V266" s="136">
        <v>2</v>
      </c>
      <c r="W266" s="98"/>
      <c r="X266" s="99"/>
      <c r="Y266" s="99"/>
      <c r="Z266" s="98"/>
    </row>
    <row r="267" spans="1:27" ht="15.75" customHeight="1">
      <c r="A267" s="178"/>
      <c r="B267" s="54">
        <v>6</v>
      </c>
      <c r="C267" s="55" t="s">
        <v>64</v>
      </c>
      <c r="D267" s="60">
        <v>250</v>
      </c>
      <c r="E267" s="136">
        <v>1570.1480836434309</v>
      </c>
      <c r="F267" s="136">
        <v>0</v>
      </c>
      <c r="G267" s="136">
        <v>0</v>
      </c>
      <c r="H267" s="136">
        <v>0</v>
      </c>
      <c r="I267" s="136">
        <v>0</v>
      </c>
      <c r="J267" s="134">
        <v>0</v>
      </c>
      <c r="K267" s="136">
        <v>0.45465051458123334</v>
      </c>
      <c r="L267" s="136">
        <v>0</v>
      </c>
      <c r="M267" s="136">
        <v>57.475444072291666</v>
      </c>
      <c r="N267" s="136">
        <v>116.23942050164732</v>
      </c>
      <c r="O267" s="136">
        <v>1511.8387577286567</v>
      </c>
      <c r="P267" s="135"/>
      <c r="Q267" s="135"/>
      <c r="R267" s="135"/>
      <c r="S267" s="135"/>
      <c r="T267" s="135"/>
      <c r="U267" s="135"/>
      <c r="V267" s="135"/>
      <c r="W267" s="98"/>
      <c r="X267" s="99"/>
      <c r="Y267" s="99"/>
      <c r="Z267" s="98"/>
    </row>
    <row r="268" spans="1:27" s="85" customFormat="1" ht="42.75" customHeight="1">
      <c r="A268" s="178" t="s">
        <v>25</v>
      </c>
      <c r="B268" s="52"/>
      <c r="C268" s="57" t="s">
        <v>1786</v>
      </c>
      <c r="D268" s="60">
        <v>251</v>
      </c>
      <c r="E268" s="130">
        <v>82</v>
      </c>
      <c r="F268" s="130">
        <v>0</v>
      </c>
      <c r="G268" s="130">
        <v>0</v>
      </c>
      <c r="H268" s="130">
        <v>0</v>
      </c>
      <c r="I268" s="130">
        <v>0</v>
      </c>
      <c r="J268" s="131"/>
      <c r="K268" s="130">
        <v>0</v>
      </c>
      <c r="L268" s="130">
        <v>0</v>
      </c>
      <c r="M268" s="130">
        <v>0</v>
      </c>
      <c r="N268" s="130">
        <v>0</v>
      </c>
      <c r="O268" s="130">
        <v>82</v>
      </c>
      <c r="P268" s="130">
        <v>82</v>
      </c>
      <c r="Q268" s="130">
        <v>0</v>
      </c>
      <c r="R268" s="130">
        <v>0</v>
      </c>
      <c r="S268" s="130">
        <v>1</v>
      </c>
      <c r="T268" s="130">
        <v>1</v>
      </c>
      <c r="U268" s="130">
        <v>0</v>
      </c>
      <c r="V268" s="130">
        <v>0</v>
      </c>
      <c r="W268" s="110">
        <v>0</v>
      </c>
      <c r="X268" s="110">
        <v>0</v>
      </c>
      <c r="Y268" s="110">
        <v>0</v>
      </c>
      <c r="Z268" s="110">
        <v>0</v>
      </c>
      <c r="AA268" s="138">
        <f>O268-E268</f>
        <v>0</v>
      </c>
    </row>
    <row r="269" spans="1:27" ht="15.75" customHeight="1">
      <c r="A269" s="178"/>
      <c r="B269" s="54">
        <v>1</v>
      </c>
      <c r="C269" s="55" t="s">
        <v>2176</v>
      </c>
      <c r="D269" s="60">
        <v>252</v>
      </c>
      <c r="E269" s="130">
        <v>82</v>
      </c>
      <c r="F269" s="130">
        <v>0</v>
      </c>
      <c r="G269" s="130">
        <v>0</v>
      </c>
      <c r="H269" s="130">
        <v>0</v>
      </c>
      <c r="I269" s="130">
        <v>0</v>
      </c>
      <c r="J269" s="131"/>
      <c r="K269" s="130">
        <v>0</v>
      </c>
      <c r="L269" s="130">
        <v>0</v>
      </c>
      <c r="M269" s="130">
        <v>0</v>
      </c>
      <c r="N269" s="130">
        <v>0</v>
      </c>
      <c r="O269" s="130">
        <v>82</v>
      </c>
      <c r="P269" s="130">
        <v>82</v>
      </c>
      <c r="Q269" s="130">
        <v>0</v>
      </c>
      <c r="R269" s="130">
        <v>0</v>
      </c>
      <c r="S269" s="130">
        <v>1</v>
      </c>
      <c r="T269" s="130">
        <v>1</v>
      </c>
      <c r="U269" s="130">
        <v>0</v>
      </c>
      <c r="V269" s="130">
        <v>0</v>
      </c>
      <c r="W269" s="98"/>
      <c r="X269" s="99"/>
      <c r="Y269" s="99"/>
      <c r="Z269" s="98"/>
    </row>
    <row r="270" spans="1:27" ht="15.75" customHeight="1">
      <c r="A270" s="178"/>
      <c r="B270" s="54" t="s">
        <v>30</v>
      </c>
      <c r="C270" s="56" t="s">
        <v>57</v>
      </c>
      <c r="D270" s="60">
        <v>253</v>
      </c>
      <c r="E270" s="136">
        <v>82</v>
      </c>
      <c r="F270" s="136">
        <v>0</v>
      </c>
      <c r="G270" s="136">
        <v>0</v>
      </c>
      <c r="H270" s="136">
        <v>0</v>
      </c>
      <c r="I270" s="136">
        <v>0</v>
      </c>
      <c r="J270" s="133"/>
      <c r="K270" s="136">
        <v>0</v>
      </c>
      <c r="L270" s="136">
        <v>0</v>
      </c>
      <c r="M270" s="136">
        <v>0</v>
      </c>
      <c r="N270" s="136">
        <v>0</v>
      </c>
      <c r="O270" s="136">
        <v>82</v>
      </c>
      <c r="P270" s="136">
        <v>82</v>
      </c>
      <c r="Q270" s="136">
        <v>0</v>
      </c>
      <c r="R270" s="136">
        <v>0</v>
      </c>
      <c r="S270" s="136">
        <v>1</v>
      </c>
      <c r="T270" s="136">
        <v>1</v>
      </c>
      <c r="U270" s="136">
        <v>0</v>
      </c>
      <c r="V270" s="136">
        <v>0</v>
      </c>
      <c r="W270" s="98"/>
      <c r="X270" s="99"/>
      <c r="Y270" s="99"/>
      <c r="Z270" s="98"/>
    </row>
    <row r="271" spans="1:27" ht="15.75" customHeight="1">
      <c r="A271" s="178"/>
      <c r="B271" s="54" t="s">
        <v>31</v>
      </c>
      <c r="C271" s="56" t="s">
        <v>58</v>
      </c>
      <c r="D271" s="60">
        <v>254</v>
      </c>
      <c r="E271" s="136">
        <v>0</v>
      </c>
      <c r="F271" s="136">
        <v>0</v>
      </c>
      <c r="G271" s="136">
        <v>0</v>
      </c>
      <c r="H271" s="136">
        <v>0</v>
      </c>
      <c r="I271" s="136">
        <v>0</v>
      </c>
      <c r="J271" s="133"/>
      <c r="K271" s="136">
        <v>0</v>
      </c>
      <c r="L271" s="136">
        <v>0</v>
      </c>
      <c r="M271" s="136">
        <v>0</v>
      </c>
      <c r="N271" s="136">
        <v>0</v>
      </c>
      <c r="O271" s="136">
        <v>0</v>
      </c>
      <c r="P271" s="136">
        <v>0</v>
      </c>
      <c r="Q271" s="136">
        <v>0</v>
      </c>
      <c r="R271" s="136">
        <v>0</v>
      </c>
      <c r="S271" s="136">
        <v>0</v>
      </c>
      <c r="T271" s="136">
        <v>0</v>
      </c>
      <c r="U271" s="136">
        <v>0</v>
      </c>
      <c r="V271" s="136">
        <v>0</v>
      </c>
      <c r="W271" s="98"/>
      <c r="X271" s="99"/>
      <c r="Y271" s="99"/>
      <c r="Z271" s="98"/>
    </row>
    <row r="272" spans="1:27" ht="15.75" customHeight="1">
      <c r="A272" s="178"/>
      <c r="B272" s="54" t="s">
        <v>32</v>
      </c>
      <c r="C272" s="56" t="s">
        <v>59</v>
      </c>
      <c r="D272" s="60">
        <v>255</v>
      </c>
      <c r="E272" s="136">
        <v>0</v>
      </c>
      <c r="F272" s="136">
        <v>0</v>
      </c>
      <c r="G272" s="136">
        <v>0</v>
      </c>
      <c r="H272" s="136">
        <v>0</v>
      </c>
      <c r="I272" s="136">
        <v>0</v>
      </c>
      <c r="J272" s="133"/>
      <c r="K272" s="136">
        <v>0</v>
      </c>
      <c r="L272" s="136">
        <v>0</v>
      </c>
      <c r="M272" s="136">
        <v>0</v>
      </c>
      <c r="N272" s="136">
        <v>0</v>
      </c>
      <c r="O272" s="136">
        <v>0</v>
      </c>
      <c r="P272" s="136">
        <v>0</v>
      </c>
      <c r="Q272" s="136">
        <v>0</v>
      </c>
      <c r="R272" s="136">
        <v>0</v>
      </c>
      <c r="S272" s="136">
        <v>0</v>
      </c>
      <c r="T272" s="136">
        <v>0</v>
      </c>
      <c r="U272" s="136">
        <v>0</v>
      </c>
      <c r="V272" s="136">
        <v>0</v>
      </c>
      <c r="W272" s="98"/>
      <c r="X272" s="99"/>
      <c r="Y272" s="99"/>
      <c r="Z272" s="98"/>
    </row>
    <row r="273" spans="1:27" ht="15.75" customHeight="1">
      <c r="A273" s="178"/>
      <c r="B273" s="54">
        <v>2</v>
      </c>
      <c r="C273" s="55" t="s">
        <v>2177</v>
      </c>
      <c r="D273" s="60">
        <v>256</v>
      </c>
      <c r="E273" s="136">
        <v>0</v>
      </c>
      <c r="F273" s="136">
        <v>0</v>
      </c>
      <c r="G273" s="136">
        <v>0</v>
      </c>
      <c r="H273" s="136">
        <v>0</v>
      </c>
      <c r="I273" s="136">
        <v>0</v>
      </c>
      <c r="J273" s="134">
        <v>0</v>
      </c>
      <c r="K273" s="136">
        <v>0</v>
      </c>
      <c r="L273" s="136">
        <v>0</v>
      </c>
      <c r="M273" s="136">
        <v>0</v>
      </c>
      <c r="N273" s="136">
        <v>0</v>
      </c>
      <c r="O273" s="136">
        <v>0</v>
      </c>
      <c r="P273" s="136">
        <v>0</v>
      </c>
      <c r="Q273" s="136">
        <v>0</v>
      </c>
      <c r="R273" s="136">
        <v>0</v>
      </c>
      <c r="S273" s="136">
        <v>0</v>
      </c>
      <c r="T273" s="136">
        <v>0</v>
      </c>
      <c r="U273" s="136">
        <v>0</v>
      </c>
      <c r="V273" s="136">
        <v>0</v>
      </c>
      <c r="W273" s="98"/>
      <c r="X273" s="99"/>
      <c r="Y273" s="99"/>
      <c r="Z273" s="98"/>
    </row>
    <row r="274" spans="1:27" ht="15.75" customHeight="1">
      <c r="A274" s="178"/>
      <c r="B274" s="54">
        <v>3</v>
      </c>
      <c r="C274" s="55" t="s">
        <v>1792</v>
      </c>
      <c r="D274" s="60">
        <v>257</v>
      </c>
      <c r="E274" s="136">
        <v>0</v>
      </c>
      <c r="F274" s="136">
        <v>0</v>
      </c>
      <c r="G274" s="136">
        <v>0</v>
      </c>
      <c r="H274" s="136">
        <v>0</v>
      </c>
      <c r="I274" s="136">
        <v>0</v>
      </c>
      <c r="J274" s="134">
        <v>0</v>
      </c>
      <c r="K274" s="136">
        <v>0</v>
      </c>
      <c r="L274" s="136">
        <v>0</v>
      </c>
      <c r="M274" s="136">
        <v>0</v>
      </c>
      <c r="N274" s="136">
        <v>0</v>
      </c>
      <c r="O274" s="136">
        <v>0</v>
      </c>
      <c r="P274" s="136">
        <v>0</v>
      </c>
      <c r="Q274" s="136">
        <v>0</v>
      </c>
      <c r="R274" s="136">
        <v>0</v>
      </c>
      <c r="S274" s="136">
        <v>0</v>
      </c>
      <c r="T274" s="136">
        <v>0</v>
      </c>
      <c r="U274" s="136">
        <v>0</v>
      </c>
      <c r="V274" s="136">
        <v>0</v>
      </c>
      <c r="W274" s="98"/>
      <c r="X274" s="99"/>
      <c r="Y274" s="99"/>
      <c r="Z274" s="98"/>
    </row>
    <row r="275" spans="1:27" ht="15.75" customHeight="1">
      <c r="A275" s="178"/>
      <c r="B275" s="54">
        <v>4</v>
      </c>
      <c r="C275" s="55" t="s">
        <v>1793</v>
      </c>
      <c r="D275" s="60">
        <v>258</v>
      </c>
      <c r="E275" s="136">
        <v>0</v>
      </c>
      <c r="F275" s="136">
        <v>0</v>
      </c>
      <c r="G275" s="136">
        <v>0</v>
      </c>
      <c r="H275" s="136">
        <v>0</v>
      </c>
      <c r="I275" s="136">
        <v>0</v>
      </c>
      <c r="J275" s="134">
        <v>0</v>
      </c>
      <c r="K275" s="136">
        <v>0</v>
      </c>
      <c r="L275" s="136">
        <v>0</v>
      </c>
      <c r="M275" s="136">
        <v>0</v>
      </c>
      <c r="N275" s="136">
        <v>0</v>
      </c>
      <c r="O275" s="136">
        <v>0</v>
      </c>
      <c r="P275" s="136">
        <v>0</v>
      </c>
      <c r="Q275" s="136">
        <v>0</v>
      </c>
      <c r="R275" s="136">
        <v>0</v>
      </c>
      <c r="S275" s="136">
        <v>0</v>
      </c>
      <c r="T275" s="136">
        <v>0</v>
      </c>
      <c r="U275" s="136">
        <v>0</v>
      </c>
      <c r="V275" s="136">
        <v>0</v>
      </c>
      <c r="W275" s="98"/>
      <c r="X275" s="99"/>
      <c r="Y275" s="99"/>
      <c r="Z275" s="98"/>
    </row>
    <row r="276" spans="1:27" ht="15.75" customHeight="1">
      <c r="A276" s="178"/>
      <c r="B276" s="54">
        <v>5</v>
      </c>
      <c r="C276" s="55" t="s">
        <v>60</v>
      </c>
      <c r="D276" s="60">
        <v>259</v>
      </c>
      <c r="E276" s="136">
        <v>0</v>
      </c>
      <c r="F276" s="136">
        <v>0</v>
      </c>
      <c r="G276" s="136">
        <v>0</v>
      </c>
      <c r="H276" s="136">
        <v>0</v>
      </c>
      <c r="I276" s="136">
        <v>0</v>
      </c>
      <c r="J276" s="134">
        <v>0</v>
      </c>
      <c r="K276" s="136">
        <v>0</v>
      </c>
      <c r="L276" s="136">
        <v>0</v>
      </c>
      <c r="M276" s="136">
        <v>0</v>
      </c>
      <c r="N276" s="136">
        <v>0</v>
      </c>
      <c r="O276" s="136">
        <v>0</v>
      </c>
      <c r="P276" s="136">
        <v>0</v>
      </c>
      <c r="Q276" s="136">
        <v>0</v>
      </c>
      <c r="R276" s="136">
        <v>0</v>
      </c>
      <c r="S276" s="136">
        <v>0</v>
      </c>
      <c r="T276" s="136">
        <v>0</v>
      </c>
      <c r="U276" s="136">
        <v>0</v>
      </c>
      <c r="V276" s="136">
        <v>0</v>
      </c>
      <c r="W276" s="98"/>
      <c r="X276" s="99"/>
      <c r="Y276" s="99"/>
      <c r="Z276" s="98"/>
    </row>
    <row r="277" spans="1:27" ht="15.75" customHeight="1">
      <c r="A277" s="178"/>
      <c r="B277" s="54">
        <v>6</v>
      </c>
      <c r="C277" s="55" t="s">
        <v>64</v>
      </c>
      <c r="D277" s="60">
        <v>260</v>
      </c>
      <c r="E277" s="136">
        <v>0.41</v>
      </c>
      <c r="F277" s="136">
        <v>0</v>
      </c>
      <c r="G277" s="136">
        <v>0</v>
      </c>
      <c r="H277" s="136">
        <v>0</v>
      </c>
      <c r="I277" s="136">
        <v>0</v>
      </c>
      <c r="J277" s="134">
        <v>0</v>
      </c>
      <c r="K277" s="136">
        <v>0</v>
      </c>
      <c r="L277" s="136">
        <v>0</v>
      </c>
      <c r="M277" s="136">
        <v>0</v>
      </c>
      <c r="N277" s="136">
        <v>0</v>
      </c>
      <c r="O277" s="136">
        <v>0.41</v>
      </c>
      <c r="P277" s="135"/>
      <c r="Q277" s="135"/>
      <c r="R277" s="135"/>
      <c r="S277" s="135"/>
      <c r="T277" s="135"/>
      <c r="U277" s="135"/>
      <c r="V277" s="135"/>
      <c r="W277" s="98"/>
      <c r="X277" s="99"/>
      <c r="Y277" s="99"/>
      <c r="Z277" s="98"/>
    </row>
    <row r="278" spans="1:27" s="59" customFormat="1">
      <c r="A278" s="64"/>
      <c r="B278" s="65"/>
      <c r="C278" s="65"/>
      <c r="D278" s="66"/>
      <c r="J278" s="65"/>
      <c r="AA278" s="65"/>
    </row>
    <row r="279" spans="1:27" s="59" customFormat="1">
      <c r="A279" s="64"/>
      <c r="B279" s="65"/>
      <c r="C279" s="65"/>
      <c r="D279" s="66"/>
      <c r="J279" s="65"/>
      <c r="AA279" s="65"/>
    </row>
    <row r="288" spans="1:27">
      <c r="AA288" s="139"/>
    </row>
    <row r="289" spans="27:27">
      <c r="AA289" s="139"/>
    </row>
    <row r="290" spans="27:27">
      <c r="AA290" s="139"/>
    </row>
    <row r="291" spans="27:27">
      <c r="AA291" s="139"/>
    </row>
    <row r="292" spans="27:27">
      <c r="AA292" s="139"/>
    </row>
    <row r="293" spans="27:27">
      <c r="AA293" s="139"/>
    </row>
    <row r="294" spans="27:27">
      <c r="AA294" s="139"/>
    </row>
    <row r="295" spans="27:27">
      <c r="AA295" s="139"/>
    </row>
    <row r="296" spans="27:27">
      <c r="AA296" s="139"/>
    </row>
    <row r="297" spans="27:27">
      <c r="AA297" s="139"/>
    </row>
    <row r="298" spans="27:27">
      <c r="AA298" s="139"/>
    </row>
  </sheetData>
  <sheetProtection formatCells="0" formatColumns="0" formatRows="0" insertColumns="0" insertRows="0" insertHyperlinks="0" deleteColumns="0" deleteRows="0" sort="0" autoFilter="0" pivotTables="0"/>
  <dataConsolidate/>
  <mergeCells count="43">
    <mergeCell ref="W14:Z14"/>
    <mergeCell ref="A138:A147"/>
    <mergeCell ref="A68:A77"/>
    <mergeCell ref="A128:A137"/>
    <mergeCell ref="A98:A107"/>
    <mergeCell ref="A108:A117"/>
    <mergeCell ref="A118:A127"/>
    <mergeCell ref="A88:A97"/>
    <mergeCell ref="A78:A87"/>
    <mergeCell ref="M14:N15"/>
    <mergeCell ref="W15:W16"/>
    <mergeCell ref="X15:X16"/>
    <mergeCell ref="Y15:Y16"/>
    <mergeCell ref="Z15:Z16"/>
    <mergeCell ref="F14:G15"/>
    <mergeCell ref="H14:I15"/>
    <mergeCell ref="A58:A67"/>
    <mergeCell ref="U14:V15"/>
    <mergeCell ref="K14:L15"/>
    <mergeCell ref="O14:P15"/>
    <mergeCell ref="E14:E16"/>
    <mergeCell ref="Q14:R15"/>
    <mergeCell ref="S14:T15"/>
    <mergeCell ref="J14:J16"/>
    <mergeCell ref="A28:A37"/>
    <mergeCell ref="A48:A57"/>
    <mergeCell ref="A14:C16"/>
    <mergeCell ref="A19:A27"/>
    <mergeCell ref="D14:D16"/>
    <mergeCell ref="A38:A47"/>
    <mergeCell ref="A268:A277"/>
    <mergeCell ref="A148:A157"/>
    <mergeCell ref="A158:A167"/>
    <mergeCell ref="A168:A177"/>
    <mergeCell ref="A178:A187"/>
    <mergeCell ref="A258:A267"/>
    <mergeCell ref="A248:A257"/>
    <mergeCell ref="A238:A247"/>
    <mergeCell ref="A198:A207"/>
    <mergeCell ref="A188:A197"/>
    <mergeCell ref="A218:A227"/>
    <mergeCell ref="A228:A237"/>
    <mergeCell ref="A208:A217"/>
  </mergeCells>
  <conditionalFormatting sqref="K10">
    <cfRule type="expression" dxfId="4" priority="23">
      <formula>#REF!&lt;0</formula>
    </cfRule>
  </conditionalFormatting>
  <dataValidations count="1">
    <dataValidation type="custom" allowBlank="1" showInputMessage="1" showErrorMessage="1" sqref="W228:Z228 W38:Z38 W48:Z48 W58:Z58 W68:Z68 W78:Z78 W88:Z88 W98:Z98 W108:Z108 W118:Z118 W128:Z128 W138:Z138 W148:Z148 W158:Z158 W168:Z168 W178:Z178 W188:Z188 W198:Z198 W218:Z218 W238:Z238 W248:Z248 W268:Z268 W258:Z258 W208:Z208 W28:Z28">
      <formula1>OR((#REF!*W28)&gt;0,#REF!=W28)</formula1>
    </dataValidation>
  </dataValidations>
  <pageMargins left="0.25" right="0.25" top="0.66" bottom="0.86" header="0.36" footer="0.5"/>
  <pageSetup scale="41" fitToHeight="0" orientation="landscape" r:id="rId1"/>
  <headerFooter alignWithMargins="0"/>
  <rowBreaks count="1" manualBreakCount="1">
    <brk id="127" max="4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298"/>
  <sheetViews>
    <sheetView view="pageBreakPreview" zoomScale="70" zoomScaleNormal="70" zoomScaleSheetLayoutView="70" workbookViewId="0">
      <pane xSplit="4" ySplit="17" topLeftCell="E18" activePane="bottomRight" state="frozen"/>
      <selection pane="topRight" activeCell="E1" sqref="E1"/>
      <selection pane="bottomLeft" activeCell="A18" sqref="A18"/>
      <selection pane="bottomRight" activeCell="Y18" sqref="Y18"/>
    </sheetView>
  </sheetViews>
  <sheetFormatPr defaultColWidth="9" defaultRowHeight="12.75"/>
  <cols>
    <col min="1" max="1" width="3.5" style="64" customWidth="1"/>
    <col min="2" max="2" width="4" style="65" customWidth="1"/>
    <col min="3" max="3" width="57.375" style="65" customWidth="1"/>
    <col min="4" max="4" width="9.125" style="66" customWidth="1"/>
    <col min="5" max="5" width="12.875" style="59" customWidth="1"/>
    <col min="6" max="6" width="11.625" style="59" customWidth="1"/>
    <col min="7" max="7" width="11.5" style="59" customWidth="1"/>
    <col min="8" max="8" width="9.875" style="59" customWidth="1"/>
    <col min="9" max="9" width="10.625" style="59" customWidth="1"/>
    <col min="10" max="10" width="12.75" style="65" customWidth="1"/>
    <col min="11" max="12" width="8.125" style="59" bestFit="1" customWidth="1"/>
    <col min="13" max="13" width="10.125" style="59" customWidth="1"/>
    <col min="14" max="14" width="8.125" style="59" customWidth="1"/>
    <col min="15" max="15" width="11.5" style="59" customWidth="1"/>
    <col min="16" max="16" width="12" style="59" customWidth="1"/>
    <col min="17" max="19" width="8.125" style="59" bestFit="1" customWidth="1"/>
    <col min="20" max="20" width="8.25" style="59" bestFit="1" customWidth="1"/>
    <col min="21" max="21" width="8.125" style="59" bestFit="1" customWidth="1"/>
    <col min="22" max="22" width="8.25" style="59" bestFit="1" customWidth="1"/>
    <col min="23" max="26" width="11.375" style="59" customWidth="1"/>
    <col min="27" max="16384" width="9" style="65"/>
  </cols>
  <sheetData>
    <row r="1" spans="1:26" ht="15.75" hidden="1">
      <c r="J1" s="67"/>
    </row>
    <row r="2" spans="1:26" ht="15.75" hidden="1">
      <c r="J2" s="67"/>
    </row>
    <row r="3" spans="1:26" s="67" customFormat="1" ht="15.75" customHeight="1">
      <c r="A3" s="68"/>
      <c r="C3" s="120"/>
      <c r="D3" s="120"/>
      <c r="E3" s="120"/>
      <c r="F3" s="120"/>
      <c r="G3" s="120"/>
      <c r="H3" s="120"/>
      <c r="I3" s="120"/>
      <c r="J3" s="120"/>
      <c r="K3" s="120"/>
      <c r="L3" s="120"/>
      <c r="M3" s="120"/>
      <c r="N3" s="120"/>
      <c r="O3" s="120"/>
      <c r="P3" s="120"/>
      <c r="Q3" s="120"/>
      <c r="R3" s="120"/>
      <c r="S3" s="120"/>
      <c r="T3" s="120"/>
      <c r="U3" s="70"/>
      <c r="V3" s="70"/>
      <c r="W3" s="70"/>
      <c r="X3" s="70"/>
      <c r="Y3" s="70"/>
      <c r="Z3" s="70"/>
    </row>
    <row r="4" spans="1:26" s="67" customFormat="1" ht="15.75" customHeight="1">
      <c r="A4" s="68"/>
      <c r="C4" s="120" t="str">
        <f>Total!C3</f>
        <v>АРИЛЖААНЫ БАНКУУДЫН 2020 ОНЫ 9 ДҮГЭЭР САРЫН ЗЭЭЛИЙН ТАЙЛАН</v>
      </c>
      <c r="D4" s="120"/>
      <c r="E4" s="120"/>
      <c r="F4" s="120"/>
      <c r="G4" s="120"/>
      <c r="H4" s="120"/>
      <c r="I4" s="120"/>
      <c r="J4" s="120"/>
      <c r="K4" s="120"/>
      <c r="L4" s="120"/>
      <c r="M4" s="120"/>
      <c r="N4" s="120"/>
      <c r="O4" s="120"/>
      <c r="P4" s="120"/>
      <c r="Q4" s="120"/>
      <c r="R4" s="120"/>
      <c r="S4" s="120"/>
      <c r="T4" s="120"/>
      <c r="U4" s="70"/>
      <c r="V4" s="70"/>
      <c r="W4" s="70"/>
      <c r="X4" s="70"/>
      <c r="Y4" s="70"/>
      <c r="Z4" s="71"/>
    </row>
    <row r="5" spans="1:26" s="67" customFormat="1" ht="15.75" hidden="1" customHeight="1">
      <c r="A5" s="68"/>
      <c r="C5" s="120"/>
      <c r="D5" s="120"/>
      <c r="E5" s="120"/>
      <c r="F5" s="120"/>
      <c r="G5" s="120"/>
      <c r="H5" s="120"/>
      <c r="I5" s="120"/>
      <c r="J5" s="120"/>
      <c r="K5" s="120"/>
      <c r="L5" s="120"/>
      <c r="M5" s="120"/>
      <c r="N5" s="120"/>
      <c r="O5" s="120"/>
      <c r="P5" s="120"/>
      <c r="Q5" s="120"/>
      <c r="R5" s="120"/>
      <c r="S5" s="120"/>
      <c r="T5" s="120"/>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121"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82" t="s">
        <v>2230</v>
      </c>
      <c r="B14" s="183"/>
      <c r="C14" s="184"/>
      <c r="D14" s="156" t="s">
        <v>1803</v>
      </c>
      <c r="E14" s="157" t="s">
        <v>55</v>
      </c>
      <c r="F14" s="160" t="s">
        <v>2232</v>
      </c>
      <c r="G14" s="161"/>
      <c r="H14" s="164" t="s">
        <v>2234</v>
      </c>
      <c r="I14" s="165"/>
      <c r="J14" s="146" t="s">
        <v>2197</v>
      </c>
      <c r="K14" s="147" t="s">
        <v>1796</v>
      </c>
      <c r="L14" s="148"/>
      <c r="M14" s="147" t="s">
        <v>1843</v>
      </c>
      <c r="N14" s="148"/>
      <c r="O14" s="147" t="s">
        <v>54</v>
      </c>
      <c r="P14" s="148"/>
      <c r="Q14" s="147" t="s">
        <v>2178</v>
      </c>
      <c r="R14" s="148"/>
      <c r="S14" s="147" t="s">
        <v>63</v>
      </c>
      <c r="T14" s="148"/>
      <c r="U14" s="147" t="s">
        <v>2179</v>
      </c>
      <c r="V14" s="148"/>
      <c r="W14" s="168" t="s">
        <v>2219</v>
      </c>
      <c r="X14" s="168"/>
      <c r="Y14" s="168"/>
      <c r="Z14" s="168"/>
    </row>
    <row r="15" spans="1:26" ht="34.5" customHeight="1">
      <c r="A15" s="185"/>
      <c r="B15" s="186"/>
      <c r="C15" s="187"/>
      <c r="D15" s="156"/>
      <c r="E15" s="158"/>
      <c r="F15" s="162"/>
      <c r="G15" s="163"/>
      <c r="H15" s="166"/>
      <c r="I15" s="167"/>
      <c r="J15" s="146"/>
      <c r="K15" s="149"/>
      <c r="L15" s="150"/>
      <c r="M15" s="149"/>
      <c r="N15" s="150"/>
      <c r="O15" s="149"/>
      <c r="P15" s="150"/>
      <c r="Q15" s="149"/>
      <c r="R15" s="150"/>
      <c r="S15" s="149"/>
      <c r="T15" s="150"/>
      <c r="U15" s="149"/>
      <c r="V15" s="150"/>
      <c r="W15" s="169" t="s">
        <v>66</v>
      </c>
      <c r="X15" s="171" t="s">
        <v>1791</v>
      </c>
      <c r="Y15" s="171" t="s">
        <v>2220</v>
      </c>
      <c r="Z15" s="171" t="s">
        <v>2221</v>
      </c>
    </row>
    <row r="16" spans="1:26" ht="75.75" customHeight="1">
      <c r="A16" s="188"/>
      <c r="B16" s="189"/>
      <c r="C16" s="190"/>
      <c r="D16" s="156"/>
      <c r="E16" s="159"/>
      <c r="F16" s="116" t="s">
        <v>2233</v>
      </c>
      <c r="G16" s="117" t="s">
        <v>67</v>
      </c>
      <c r="H16" s="116" t="s">
        <v>2233</v>
      </c>
      <c r="I16" s="117" t="s">
        <v>67</v>
      </c>
      <c r="J16" s="146"/>
      <c r="K16" s="46" t="s">
        <v>27</v>
      </c>
      <c r="L16" s="46" t="s">
        <v>28</v>
      </c>
      <c r="M16" s="46" t="s">
        <v>27</v>
      </c>
      <c r="N16" s="46" t="s">
        <v>28</v>
      </c>
      <c r="O16" s="97" t="s">
        <v>65</v>
      </c>
      <c r="P16" s="47" t="s">
        <v>67</v>
      </c>
      <c r="Q16" s="97" t="s">
        <v>65</v>
      </c>
      <c r="R16" s="47" t="s">
        <v>67</v>
      </c>
      <c r="S16" s="97" t="s">
        <v>65</v>
      </c>
      <c r="T16" s="47" t="s">
        <v>67</v>
      </c>
      <c r="U16" s="97" t="s">
        <v>65</v>
      </c>
      <c r="V16" s="47" t="s">
        <v>67</v>
      </c>
      <c r="W16" s="170"/>
      <c r="X16" s="172"/>
      <c r="Y16" s="172"/>
      <c r="Z16" s="172"/>
    </row>
    <row r="17" spans="1:26" s="66" customFormat="1" ht="22.5" customHeight="1">
      <c r="A17" s="89"/>
      <c r="B17" s="90"/>
      <c r="C17" s="91" t="s">
        <v>1804</v>
      </c>
      <c r="D17" s="91"/>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130">
        <v>310347.99768005498</v>
      </c>
      <c r="F18" s="130">
        <v>22584.670290499998</v>
      </c>
      <c r="G18" s="130">
        <v>22584.670290499998</v>
      </c>
      <c r="H18" s="130">
        <v>44457.549792680002</v>
      </c>
      <c r="I18" s="130">
        <v>44457.549792680002</v>
      </c>
      <c r="J18" s="131"/>
      <c r="K18" s="130">
        <v>52.003333392003071</v>
      </c>
      <c r="L18" s="130">
        <v>33.300000000000409</v>
      </c>
      <c r="M18" s="130">
        <v>11.275517900001933</v>
      </c>
      <c r="N18" s="130">
        <v>7.0485839387401938E-12</v>
      </c>
      <c r="O18" s="130">
        <v>288505.09702916699</v>
      </c>
      <c r="P18" s="130">
        <v>245456.20772931003</v>
      </c>
      <c r="Q18" s="130">
        <v>32.142857169999999</v>
      </c>
      <c r="R18" s="130">
        <v>32.142857169999999</v>
      </c>
      <c r="S18" s="130">
        <v>109</v>
      </c>
      <c r="T18" s="130">
        <v>107</v>
      </c>
      <c r="U18" s="130">
        <v>1</v>
      </c>
      <c r="V18" s="130">
        <v>1</v>
      </c>
      <c r="W18" s="110">
        <v>2.4623475059447899</v>
      </c>
      <c r="X18" s="110">
        <v>18.052156862745097</v>
      </c>
      <c r="Y18" s="110">
        <v>3.6269021886134674</v>
      </c>
      <c r="Z18" s="110">
        <v>0</v>
      </c>
    </row>
    <row r="19" spans="1:26" ht="18" customHeight="1">
      <c r="A19" s="176"/>
      <c r="B19" s="54">
        <v>1</v>
      </c>
      <c r="C19" s="55" t="s">
        <v>2176</v>
      </c>
      <c r="D19" s="60">
        <v>2</v>
      </c>
      <c r="E19" s="123">
        <v>296213.166726475</v>
      </c>
      <c r="F19" s="123">
        <v>22584.670290499998</v>
      </c>
      <c r="G19" s="123">
        <v>22584.670290499998</v>
      </c>
      <c r="H19" s="123">
        <v>44148.244652250003</v>
      </c>
      <c r="I19" s="123">
        <v>44148.244652250003</v>
      </c>
      <c r="J19" s="124"/>
      <c r="K19" s="123">
        <v>52.003333392003071</v>
      </c>
      <c r="L19" s="123">
        <v>33.300000000000409</v>
      </c>
      <c r="M19" s="123">
        <v>1.9326762412674725E-12</v>
      </c>
      <c r="N19" s="123">
        <v>5.5706550483591855E-12</v>
      </c>
      <c r="O19" s="123">
        <v>274668.295698117</v>
      </c>
      <c r="P19" s="123">
        <v>231619.40639826003</v>
      </c>
      <c r="Q19" s="123">
        <v>32.142857169999999</v>
      </c>
      <c r="R19" s="123">
        <v>32.142857169999999</v>
      </c>
      <c r="S19" s="123">
        <v>104</v>
      </c>
      <c r="T19" s="123">
        <v>102</v>
      </c>
      <c r="U19" s="123">
        <v>1</v>
      </c>
      <c r="V19" s="123">
        <v>1</v>
      </c>
      <c r="W19" s="98"/>
      <c r="X19" s="98"/>
      <c r="Y19" s="98"/>
      <c r="Z19" s="98"/>
    </row>
    <row r="20" spans="1:26" ht="18" customHeight="1">
      <c r="A20" s="176"/>
      <c r="B20" s="54" t="s">
        <v>30</v>
      </c>
      <c r="C20" s="56" t="s">
        <v>57</v>
      </c>
      <c r="D20" s="60">
        <v>3</v>
      </c>
      <c r="E20" s="125">
        <v>228084.7090193</v>
      </c>
      <c r="F20" s="125">
        <v>20984.415290500001</v>
      </c>
      <c r="G20" s="125">
        <v>20984.415290500001</v>
      </c>
      <c r="H20" s="125">
        <v>39369.571491050003</v>
      </c>
      <c r="I20" s="125">
        <v>39369.571491050003</v>
      </c>
      <c r="J20" s="126"/>
      <c r="K20" s="125">
        <v>0</v>
      </c>
      <c r="L20" s="125">
        <v>0</v>
      </c>
      <c r="M20" s="125">
        <v>1.9326762412674725E-12</v>
      </c>
      <c r="N20" s="125">
        <v>0</v>
      </c>
      <c r="O20" s="125">
        <v>209699.55281875003</v>
      </c>
      <c r="P20" s="125">
        <v>209699.55281875003</v>
      </c>
      <c r="Q20" s="125">
        <v>0</v>
      </c>
      <c r="R20" s="125">
        <v>0</v>
      </c>
      <c r="S20" s="125">
        <v>80</v>
      </c>
      <c r="T20" s="125">
        <v>80</v>
      </c>
      <c r="U20" s="125">
        <v>0</v>
      </c>
      <c r="V20" s="125">
        <v>0</v>
      </c>
      <c r="W20" s="98"/>
      <c r="X20" s="98"/>
      <c r="Y20" s="98"/>
      <c r="Z20" s="98"/>
    </row>
    <row r="21" spans="1:26" ht="18" customHeight="1">
      <c r="A21" s="176"/>
      <c r="B21" s="54" t="s">
        <v>31</v>
      </c>
      <c r="C21" s="56" t="s">
        <v>58</v>
      </c>
      <c r="D21" s="60">
        <v>4</v>
      </c>
      <c r="E21" s="125">
        <v>57011.60924071</v>
      </c>
      <c r="F21" s="125">
        <v>1600.2550000000001</v>
      </c>
      <c r="G21" s="125">
        <v>1600.2550000000001</v>
      </c>
      <c r="H21" s="125">
        <v>4777.6731612000003</v>
      </c>
      <c r="I21" s="125">
        <v>4777.6731612000003</v>
      </c>
      <c r="J21" s="126"/>
      <c r="K21" s="125">
        <v>47.25000000000307</v>
      </c>
      <c r="L21" s="125">
        <v>33.300000000000409</v>
      </c>
      <c r="M21" s="125">
        <v>0</v>
      </c>
      <c r="N21" s="125">
        <v>5.5706550483591855E-12</v>
      </c>
      <c r="O21" s="125">
        <v>53848.141079509995</v>
      </c>
      <c r="P21" s="125">
        <v>21739.85357951</v>
      </c>
      <c r="Q21" s="125">
        <v>32.142857169999999</v>
      </c>
      <c r="R21" s="125">
        <v>32.142857169999999</v>
      </c>
      <c r="S21" s="125">
        <v>22</v>
      </c>
      <c r="T21" s="125">
        <v>21</v>
      </c>
      <c r="U21" s="125">
        <v>1</v>
      </c>
      <c r="V21" s="125">
        <v>1</v>
      </c>
      <c r="W21" s="98"/>
      <c r="X21" s="98"/>
      <c r="Y21" s="98"/>
      <c r="Z21" s="98"/>
    </row>
    <row r="22" spans="1:26" ht="18" customHeight="1">
      <c r="A22" s="176"/>
      <c r="B22" s="54" t="s">
        <v>32</v>
      </c>
      <c r="C22" s="56" t="s">
        <v>59</v>
      </c>
      <c r="D22" s="60">
        <v>5</v>
      </c>
      <c r="E22" s="125">
        <v>11116.848466465</v>
      </c>
      <c r="F22" s="125">
        <v>0</v>
      </c>
      <c r="G22" s="125">
        <v>0</v>
      </c>
      <c r="H22" s="125">
        <v>1</v>
      </c>
      <c r="I22" s="125">
        <v>1</v>
      </c>
      <c r="J22" s="126"/>
      <c r="K22" s="125">
        <v>4.753333392</v>
      </c>
      <c r="L22" s="125">
        <v>0</v>
      </c>
      <c r="M22" s="125">
        <v>7.6999999999999994E-37</v>
      </c>
      <c r="N22" s="125">
        <v>0</v>
      </c>
      <c r="O22" s="125">
        <v>11120.601799857001</v>
      </c>
      <c r="P22" s="125">
        <v>180</v>
      </c>
      <c r="Q22" s="125">
        <v>0</v>
      </c>
      <c r="R22" s="125">
        <v>0</v>
      </c>
      <c r="S22" s="125">
        <v>2</v>
      </c>
      <c r="T22" s="125">
        <v>1</v>
      </c>
      <c r="U22" s="125">
        <v>0</v>
      </c>
      <c r="V22" s="125">
        <v>0</v>
      </c>
      <c r="W22" s="98"/>
      <c r="X22" s="98"/>
      <c r="Y22" s="98"/>
      <c r="Z22" s="98"/>
    </row>
    <row r="23" spans="1:26" ht="18" customHeight="1">
      <c r="A23" s="176"/>
      <c r="B23" s="54">
        <v>2</v>
      </c>
      <c r="C23" s="55" t="s">
        <v>2177</v>
      </c>
      <c r="D23" s="60">
        <v>6</v>
      </c>
      <c r="E23" s="125">
        <v>5307</v>
      </c>
      <c r="F23" s="125">
        <v>0</v>
      </c>
      <c r="G23" s="125">
        <v>0</v>
      </c>
      <c r="H23" s="125">
        <v>0</v>
      </c>
      <c r="I23" s="125">
        <v>0</v>
      </c>
      <c r="J23" s="127">
        <v>0</v>
      </c>
      <c r="K23" s="125">
        <v>0</v>
      </c>
      <c r="L23" s="125">
        <v>0</v>
      </c>
      <c r="M23" s="125">
        <v>0</v>
      </c>
      <c r="N23" s="125">
        <v>0</v>
      </c>
      <c r="O23" s="125">
        <v>5307</v>
      </c>
      <c r="P23" s="125">
        <v>5307</v>
      </c>
      <c r="Q23" s="125">
        <v>0</v>
      </c>
      <c r="R23" s="125">
        <v>0</v>
      </c>
      <c r="S23" s="125">
        <v>1</v>
      </c>
      <c r="T23" s="125">
        <v>1</v>
      </c>
      <c r="U23" s="125">
        <v>0</v>
      </c>
      <c r="V23" s="125">
        <v>0</v>
      </c>
      <c r="W23" s="98"/>
      <c r="X23" s="98"/>
      <c r="Y23" s="98"/>
      <c r="Z23" s="98"/>
    </row>
    <row r="24" spans="1:26" ht="18" customHeight="1">
      <c r="A24" s="176"/>
      <c r="B24" s="54">
        <v>3</v>
      </c>
      <c r="C24" s="55" t="s">
        <v>1792</v>
      </c>
      <c r="D24" s="60">
        <v>7</v>
      </c>
      <c r="E24" s="125">
        <v>0</v>
      </c>
      <c r="F24" s="125">
        <v>0</v>
      </c>
      <c r="G24" s="125">
        <v>0</v>
      </c>
      <c r="H24" s="125">
        <v>0</v>
      </c>
      <c r="I24" s="125">
        <v>0</v>
      </c>
      <c r="J24" s="127">
        <v>0</v>
      </c>
      <c r="K24" s="125">
        <v>0</v>
      </c>
      <c r="L24" s="125">
        <v>0</v>
      </c>
      <c r="M24" s="125">
        <v>0</v>
      </c>
      <c r="N24" s="125">
        <v>0</v>
      </c>
      <c r="O24" s="125">
        <v>0</v>
      </c>
      <c r="P24" s="125">
        <v>0</v>
      </c>
      <c r="Q24" s="125">
        <v>0</v>
      </c>
      <c r="R24" s="125">
        <v>0</v>
      </c>
      <c r="S24" s="125">
        <v>0</v>
      </c>
      <c r="T24" s="125">
        <v>0</v>
      </c>
      <c r="U24" s="125">
        <v>0</v>
      </c>
      <c r="V24" s="125">
        <v>0</v>
      </c>
      <c r="W24" s="98"/>
      <c r="X24" s="98"/>
      <c r="Y24" s="98"/>
      <c r="Z24" s="98"/>
    </row>
    <row r="25" spans="1:26" ht="18" customHeight="1">
      <c r="A25" s="176"/>
      <c r="B25" s="54">
        <v>4</v>
      </c>
      <c r="C25" s="55" t="s">
        <v>1793</v>
      </c>
      <c r="D25" s="60">
        <v>8</v>
      </c>
      <c r="E25" s="125">
        <v>1.4779288903810084E-12</v>
      </c>
      <c r="F25" s="125">
        <v>0</v>
      </c>
      <c r="G25" s="125">
        <v>0</v>
      </c>
      <c r="H25" s="125">
        <v>0</v>
      </c>
      <c r="I25" s="125">
        <v>0</v>
      </c>
      <c r="J25" s="127">
        <v>0</v>
      </c>
      <c r="K25" s="125">
        <v>0</v>
      </c>
      <c r="L25" s="125">
        <v>0</v>
      </c>
      <c r="M25" s="125">
        <v>0</v>
      </c>
      <c r="N25" s="125">
        <v>1.4779288903810084E-12</v>
      </c>
      <c r="O25" s="125">
        <v>0</v>
      </c>
      <c r="P25" s="125">
        <v>0</v>
      </c>
      <c r="Q25" s="125">
        <v>0</v>
      </c>
      <c r="R25" s="125">
        <v>0</v>
      </c>
      <c r="S25" s="125">
        <v>0</v>
      </c>
      <c r="T25" s="125">
        <v>0</v>
      </c>
      <c r="U25" s="125">
        <v>0</v>
      </c>
      <c r="V25" s="125">
        <v>0</v>
      </c>
      <c r="W25" s="98"/>
      <c r="X25" s="98"/>
      <c r="Y25" s="98"/>
      <c r="Z25" s="98"/>
    </row>
    <row r="26" spans="1:26" ht="18" customHeight="1">
      <c r="A26" s="176"/>
      <c r="B26" s="54">
        <v>5</v>
      </c>
      <c r="C26" s="55" t="s">
        <v>60</v>
      </c>
      <c r="D26" s="60">
        <v>9</v>
      </c>
      <c r="E26" s="125">
        <v>8827.8309535799999</v>
      </c>
      <c r="F26" s="125">
        <v>0</v>
      </c>
      <c r="G26" s="125">
        <v>0</v>
      </c>
      <c r="H26" s="125">
        <v>309.30514042999999</v>
      </c>
      <c r="I26" s="125">
        <v>309.30514042999999</v>
      </c>
      <c r="J26" s="127">
        <v>0</v>
      </c>
      <c r="K26" s="125">
        <v>0</v>
      </c>
      <c r="L26" s="125">
        <v>0</v>
      </c>
      <c r="M26" s="125">
        <v>11.275517900000001</v>
      </c>
      <c r="N26" s="125">
        <v>0</v>
      </c>
      <c r="O26" s="125">
        <v>8529.8013310499991</v>
      </c>
      <c r="P26" s="125">
        <v>8529.8013310499991</v>
      </c>
      <c r="Q26" s="125">
        <v>0</v>
      </c>
      <c r="R26" s="125">
        <v>0</v>
      </c>
      <c r="S26" s="125">
        <v>4</v>
      </c>
      <c r="T26" s="125">
        <v>4</v>
      </c>
      <c r="U26" s="125">
        <v>0</v>
      </c>
      <c r="V26" s="125">
        <v>0</v>
      </c>
      <c r="W26" s="98"/>
      <c r="X26" s="98"/>
      <c r="Y26" s="98"/>
      <c r="Z26" s="98"/>
    </row>
    <row r="27" spans="1:26" ht="18" customHeight="1">
      <c r="A27" s="176"/>
      <c r="B27" s="54">
        <v>6</v>
      </c>
      <c r="C27" s="55" t="s">
        <v>64</v>
      </c>
      <c r="D27" s="60">
        <v>10</v>
      </c>
      <c r="E27" s="125">
        <v>8467.7886214672508</v>
      </c>
      <c r="F27" s="125">
        <v>0</v>
      </c>
      <c r="G27" s="125">
        <v>0</v>
      </c>
      <c r="H27" s="125">
        <v>0</v>
      </c>
      <c r="I27" s="125">
        <v>0</v>
      </c>
      <c r="J27" s="127">
        <v>0</v>
      </c>
      <c r="K27" s="125">
        <v>4.753333392</v>
      </c>
      <c r="L27" s="125">
        <v>0</v>
      </c>
      <c r="M27" s="125">
        <v>1998.2126004073498</v>
      </c>
      <c r="N27" s="125">
        <v>305.0121725293501</v>
      </c>
      <c r="O27" s="125">
        <v>10165.742382737255</v>
      </c>
      <c r="P27" s="128"/>
      <c r="Q27" s="128"/>
      <c r="R27" s="128"/>
      <c r="S27" s="128"/>
      <c r="T27" s="128"/>
      <c r="U27" s="128"/>
      <c r="V27" s="128"/>
      <c r="W27" s="98"/>
      <c r="X27" s="98"/>
      <c r="Y27" s="98"/>
      <c r="Z27" s="98"/>
    </row>
    <row r="28" spans="1:26" s="85" customFormat="1" ht="38.25" customHeight="1">
      <c r="A28" s="177" t="s">
        <v>1</v>
      </c>
      <c r="B28" s="52"/>
      <c r="C28" s="57" t="s">
        <v>61</v>
      </c>
      <c r="D28" s="60">
        <v>11</v>
      </c>
      <c r="E28" s="130">
        <v>0</v>
      </c>
      <c r="F28" s="130">
        <v>0</v>
      </c>
      <c r="G28" s="130">
        <v>0</v>
      </c>
      <c r="H28" s="130">
        <v>0</v>
      </c>
      <c r="I28" s="130">
        <v>0</v>
      </c>
      <c r="J28" s="131"/>
      <c r="K28" s="130">
        <v>0</v>
      </c>
      <c r="L28" s="130">
        <v>0</v>
      </c>
      <c r="M28" s="130">
        <v>0</v>
      </c>
      <c r="N28" s="130">
        <v>0</v>
      </c>
      <c r="O28" s="130">
        <v>0</v>
      </c>
      <c r="P28" s="130">
        <v>0</v>
      </c>
      <c r="Q28" s="130">
        <v>0</v>
      </c>
      <c r="R28" s="130">
        <v>0</v>
      </c>
      <c r="S28" s="130">
        <v>0</v>
      </c>
      <c r="T28" s="130">
        <v>0</v>
      </c>
      <c r="U28" s="130">
        <v>0</v>
      </c>
      <c r="V28" s="130">
        <v>0</v>
      </c>
      <c r="W28" s="110">
        <v>0</v>
      </c>
      <c r="X28" s="110">
        <v>0</v>
      </c>
      <c r="Y28" s="110">
        <v>0</v>
      </c>
      <c r="Z28" s="110">
        <v>0</v>
      </c>
    </row>
    <row r="29" spans="1:26" ht="18" customHeight="1">
      <c r="A29" s="177"/>
      <c r="B29" s="54">
        <v>1</v>
      </c>
      <c r="C29" s="55" t="s">
        <v>2176</v>
      </c>
      <c r="D29" s="60">
        <v>12</v>
      </c>
      <c r="E29" s="123">
        <v>0</v>
      </c>
      <c r="F29" s="123">
        <v>0</v>
      </c>
      <c r="G29" s="123">
        <v>0</v>
      </c>
      <c r="H29" s="123">
        <v>0</v>
      </c>
      <c r="I29" s="123">
        <v>0</v>
      </c>
      <c r="J29" s="124"/>
      <c r="K29" s="123">
        <v>0</v>
      </c>
      <c r="L29" s="123">
        <v>0</v>
      </c>
      <c r="M29" s="123">
        <v>0</v>
      </c>
      <c r="N29" s="123">
        <v>0</v>
      </c>
      <c r="O29" s="123">
        <v>0</v>
      </c>
      <c r="P29" s="123">
        <v>0</v>
      </c>
      <c r="Q29" s="123">
        <v>0</v>
      </c>
      <c r="R29" s="123">
        <v>0</v>
      </c>
      <c r="S29" s="123">
        <v>0</v>
      </c>
      <c r="T29" s="123">
        <v>0</v>
      </c>
      <c r="U29" s="123">
        <v>0</v>
      </c>
      <c r="V29" s="123">
        <v>0</v>
      </c>
      <c r="W29" s="98"/>
      <c r="X29" s="99"/>
      <c r="Y29" s="99"/>
      <c r="Z29" s="98"/>
    </row>
    <row r="30" spans="1:26" ht="18" customHeight="1">
      <c r="A30" s="177"/>
      <c r="B30" s="54" t="s">
        <v>30</v>
      </c>
      <c r="C30" s="56" t="s">
        <v>57</v>
      </c>
      <c r="D30" s="60">
        <v>13</v>
      </c>
      <c r="E30" s="129">
        <v>0</v>
      </c>
      <c r="F30" s="129">
        <v>0</v>
      </c>
      <c r="G30" s="129">
        <v>0</v>
      </c>
      <c r="H30" s="129">
        <v>0</v>
      </c>
      <c r="I30" s="129">
        <v>0</v>
      </c>
      <c r="J30" s="126"/>
      <c r="K30" s="129">
        <v>0</v>
      </c>
      <c r="L30" s="129">
        <v>0</v>
      </c>
      <c r="M30" s="129">
        <v>0</v>
      </c>
      <c r="N30" s="129">
        <v>0</v>
      </c>
      <c r="O30" s="129">
        <v>0</v>
      </c>
      <c r="P30" s="129">
        <v>0</v>
      </c>
      <c r="Q30" s="129">
        <v>0</v>
      </c>
      <c r="R30" s="129">
        <v>0</v>
      </c>
      <c r="S30" s="129">
        <v>0</v>
      </c>
      <c r="T30" s="129">
        <v>0</v>
      </c>
      <c r="U30" s="129">
        <v>0</v>
      </c>
      <c r="V30" s="129">
        <v>0</v>
      </c>
      <c r="W30" s="98"/>
      <c r="X30" s="99"/>
      <c r="Y30" s="99"/>
      <c r="Z30" s="98"/>
    </row>
    <row r="31" spans="1:26" ht="18" customHeight="1">
      <c r="A31" s="177"/>
      <c r="B31" s="54" t="s">
        <v>31</v>
      </c>
      <c r="C31" s="56" t="s">
        <v>58</v>
      </c>
      <c r="D31" s="60">
        <v>14</v>
      </c>
      <c r="E31" s="129">
        <v>0</v>
      </c>
      <c r="F31" s="129">
        <v>0</v>
      </c>
      <c r="G31" s="129">
        <v>0</v>
      </c>
      <c r="H31" s="129">
        <v>0</v>
      </c>
      <c r="I31" s="129">
        <v>0</v>
      </c>
      <c r="J31" s="126"/>
      <c r="K31" s="129">
        <v>0</v>
      </c>
      <c r="L31" s="129">
        <v>0</v>
      </c>
      <c r="M31" s="129">
        <v>0</v>
      </c>
      <c r="N31" s="129">
        <v>0</v>
      </c>
      <c r="O31" s="129">
        <v>0</v>
      </c>
      <c r="P31" s="129">
        <v>0</v>
      </c>
      <c r="Q31" s="129">
        <v>0</v>
      </c>
      <c r="R31" s="129">
        <v>0</v>
      </c>
      <c r="S31" s="129">
        <v>0</v>
      </c>
      <c r="T31" s="129">
        <v>0</v>
      </c>
      <c r="U31" s="129">
        <v>0</v>
      </c>
      <c r="V31" s="129">
        <v>0</v>
      </c>
      <c r="W31" s="98"/>
      <c r="X31" s="99"/>
      <c r="Y31" s="99"/>
      <c r="Z31" s="98"/>
    </row>
    <row r="32" spans="1:26" ht="18" customHeight="1">
      <c r="A32" s="177"/>
      <c r="B32" s="54" t="s">
        <v>32</v>
      </c>
      <c r="C32" s="56" t="s">
        <v>59</v>
      </c>
      <c r="D32" s="60">
        <v>15</v>
      </c>
      <c r="E32" s="129">
        <v>0</v>
      </c>
      <c r="F32" s="129">
        <v>0</v>
      </c>
      <c r="G32" s="129">
        <v>0</v>
      </c>
      <c r="H32" s="129">
        <v>0</v>
      </c>
      <c r="I32" s="129">
        <v>0</v>
      </c>
      <c r="J32" s="126"/>
      <c r="K32" s="129">
        <v>0</v>
      </c>
      <c r="L32" s="129">
        <v>0</v>
      </c>
      <c r="M32" s="129">
        <v>0</v>
      </c>
      <c r="N32" s="129">
        <v>0</v>
      </c>
      <c r="O32" s="129">
        <v>0</v>
      </c>
      <c r="P32" s="129">
        <v>0</v>
      </c>
      <c r="Q32" s="129">
        <v>0</v>
      </c>
      <c r="R32" s="129">
        <v>0</v>
      </c>
      <c r="S32" s="129">
        <v>0</v>
      </c>
      <c r="T32" s="129">
        <v>0</v>
      </c>
      <c r="U32" s="129">
        <v>0</v>
      </c>
      <c r="V32" s="129">
        <v>0</v>
      </c>
      <c r="W32" s="98"/>
      <c r="X32" s="99"/>
      <c r="Y32" s="99"/>
      <c r="Z32" s="98"/>
    </row>
    <row r="33" spans="1:26" ht="18" customHeight="1">
      <c r="A33" s="177"/>
      <c r="B33" s="54">
        <v>2</v>
      </c>
      <c r="C33" s="55" t="s">
        <v>2177</v>
      </c>
      <c r="D33" s="60">
        <v>16</v>
      </c>
      <c r="E33" s="129">
        <v>0</v>
      </c>
      <c r="F33" s="129">
        <v>0</v>
      </c>
      <c r="G33" s="129">
        <v>0</v>
      </c>
      <c r="H33" s="129">
        <v>0</v>
      </c>
      <c r="I33" s="129">
        <v>0</v>
      </c>
      <c r="J33" s="127">
        <v>0</v>
      </c>
      <c r="K33" s="129">
        <v>0</v>
      </c>
      <c r="L33" s="129">
        <v>0</v>
      </c>
      <c r="M33" s="129">
        <v>0</v>
      </c>
      <c r="N33" s="129">
        <v>0</v>
      </c>
      <c r="O33" s="129">
        <v>0</v>
      </c>
      <c r="P33" s="129">
        <v>0</v>
      </c>
      <c r="Q33" s="129">
        <v>0</v>
      </c>
      <c r="R33" s="129">
        <v>0</v>
      </c>
      <c r="S33" s="129">
        <v>0</v>
      </c>
      <c r="T33" s="129">
        <v>0</v>
      </c>
      <c r="U33" s="129">
        <v>0</v>
      </c>
      <c r="V33" s="129">
        <v>0</v>
      </c>
      <c r="W33" s="98"/>
      <c r="X33" s="99"/>
      <c r="Y33" s="99"/>
      <c r="Z33" s="98"/>
    </row>
    <row r="34" spans="1:26" ht="18" customHeight="1">
      <c r="A34" s="177"/>
      <c r="B34" s="54">
        <v>3</v>
      </c>
      <c r="C34" s="55" t="s">
        <v>1792</v>
      </c>
      <c r="D34" s="60">
        <v>17</v>
      </c>
      <c r="E34" s="129">
        <v>0</v>
      </c>
      <c r="F34" s="129">
        <v>0</v>
      </c>
      <c r="G34" s="129">
        <v>0</v>
      </c>
      <c r="H34" s="129">
        <v>0</v>
      </c>
      <c r="I34" s="129">
        <v>0</v>
      </c>
      <c r="J34" s="127">
        <v>0</v>
      </c>
      <c r="K34" s="129">
        <v>0</v>
      </c>
      <c r="L34" s="129">
        <v>0</v>
      </c>
      <c r="M34" s="129">
        <v>0</v>
      </c>
      <c r="N34" s="129">
        <v>0</v>
      </c>
      <c r="O34" s="129">
        <v>0</v>
      </c>
      <c r="P34" s="129">
        <v>0</v>
      </c>
      <c r="Q34" s="129">
        <v>0</v>
      </c>
      <c r="R34" s="129">
        <v>0</v>
      </c>
      <c r="S34" s="129">
        <v>0</v>
      </c>
      <c r="T34" s="129">
        <v>0</v>
      </c>
      <c r="U34" s="129">
        <v>0</v>
      </c>
      <c r="V34" s="129">
        <v>0</v>
      </c>
      <c r="W34" s="98"/>
      <c r="X34" s="99"/>
      <c r="Y34" s="99"/>
      <c r="Z34" s="98"/>
    </row>
    <row r="35" spans="1:26" ht="18" customHeight="1">
      <c r="A35" s="177"/>
      <c r="B35" s="54">
        <v>4</v>
      </c>
      <c r="C35" s="55" t="s">
        <v>1793</v>
      </c>
      <c r="D35" s="60">
        <v>18</v>
      </c>
      <c r="E35" s="129">
        <v>0</v>
      </c>
      <c r="F35" s="129">
        <v>0</v>
      </c>
      <c r="G35" s="129">
        <v>0</v>
      </c>
      <c r="H35" s="129">
        <v>0</v>
      </c>
      <c r="I35" s="129">
        <v>0</v>
      </c>
      <c r="J35" s="127">
        <v>0</v>
      </c>
      <c r="K35" s="129">
        <v>0</v>
      </c>
      <c r="L35" s="129">
        <v>0</v>
      </c>
      <c r="M35" s="129">
        <v>0</v>
      </c>
      <c r="N35" s="129">
        <v>0</v>
      </c>
      <c r="O35" s="129">
        <v>0</v>
      </c>
      <c r="P35" s="129">
        <v>0</v>
      </c>
      <c r="Q35" s="129">
        <v>0</v>
      </c>
      <c r="R35" s="129">
        <v>0</v>
      </c>
      <c r="S35" s="129">
        <v>0</v>
      </c>
      <c r="T35" s="129">
        <v>0</v>
      </c>
      <c r="U35" s="129">
        <v>0</v>
      </c>
      <c r="V35" s="129">
        <v>0</v>
      </c>
      <c r="W35" s="98"/>
      <c r="X35" s="99"/>
      <c r="Y35" s="99"/>
      <c r="Z35" s="98"/>
    </row>
    <row r="36" spans="1:26" ht="18" customHeight="1">
      <c r="A36" s="177"/>
      <c r="B36" s="54">
        <v>5</v>
      </c>
      <c r="C36" s="55" t="s">
        <v>60</v>
      </c>
      <c r="D36" s="60">
        <v>19</v>
      </c>
      <c r="E36" s="129">
        <v>0</v>
      </c>
      <c r="F36" s="129">
        <v>0</v>
      </c>
      <c r="G36" s="129">
        <v>0</v>
      </c>
      <c r="H36" s="129">
        <v>0</v>
      </c>
      <c r="I36" s="129">
        <v>0</v>
      </c>
      <c r="J36" s="127">
        <v>0</v>
      </c>
      <c r="K36" s="129">
        <v>0</v>
      </c>
      <c r="L36" s="129">
        <v>0</v>
      </c>
      <c r="M36" s="129">
        <v>0</v>
      </c>
      <c r="N36" s="129">
        <v>0</v>
      </c>
      <c r="O36" s="129">
        <v>0</v>
      </c>
      <c r="P36" s="129">
        <v>0</v>
      </c>
      <c r="Q36" s="129">
        <v>0</v>
      </c>
      <c r="R36" s="129">
        <v>0</v>
      </c>
      <c r="S36" s="129">
        <v>0</v>
      </c>
      <c r="T36" s="129">
        <v>0</v>
      </c>
      <c r="U36" s="129">
        <v>0</v>
      </c>
      <c r="V36" s="129">
        <v>0</v>
      </c>
      <c r="W36" s="98"/>
      <c r="X36" s="99"/>
      <c r="Y36" s="99"/>
      <c r="Z36" s="98"/>
    </row>
    <row r="37" spans="1:26" ht="18" customHeight="1">
      <c r="A37" s="177"/>
      <c r="B37" s="54">
        <v>6</v>
      </c>
      <c r="C37" s="55" t="s">
        <v>64</v>
      </c>
      <c r="D37" s="60">
        <v>20</v>
      </c>
      <c r="E37" s="129">
        <v>0</v>
      </c>
      <c r="F37" s="129">
        <v>0</v>
      </c>
      <c r="G37" s="129">
        <v>0</v>
      </c>
      <c r="H37" s="129">
        <v>0</v>
      </c>
      <c r="I37" s="129">
        <v>0</v>
      </c>
      <c r="J37" s="127">
        <v>0</v>
      </c>
      <c r="K37" s="129">
        <v>0</v>
      </c>
      <c r="L37" s="129">
        <v>0</v>
      </c>
      <c r="M37" s="129">
        <v>0</v>
      </c>
      <c r="N37" s="129">
        <v>0</v>
      </c>
      <c r="O37" s="129">
        <v>0</v>
      </c>
      <c r="P37" s="128"/>
      <c r="Q37" s="128"/>
      <c r="R37" s="128"/>
      <c r="S37" s="128"/>
      <c r="T37" s="128"/>
      <c r="U37" s="128"/>
      <c r="V37" s="128"/>
      <c r="W37" s="98"/>
      <c r="X37" s="99"/>
      <c r="Y37" s="99"/>
      <c r="Z37" s="98"/>
    </row>
    <row r="38" spans="1:26" s="85" customFormat="1" ht="28.5" customHeight="1">
      <c r="A38" s="177" t="s">
        <v>1</v>
      </c>
      <c r="B38" s="52"/>
      <c r="C38" s="57" t="s">
        <v>1795</v>
      </c>
      <c r="D38" s="60">
        <v>21</v>
      </c>
      <c r="E38" s="130">
        <v>0</v>
      </c>
      <c r="F38" s="130">
        <v>0</v>
      </c>
      <c r="G38" s="130">
        <v>0</v>
      </c>
      <c r="H38" s="130">
        <v>0</v>
      </c>
      <c r="I38" s="130">
        <v>0</v>
      </c>
      <c r="J38" s="131"/>
      <c r="K38" s="130">
        <v>0</v>
      </c>
      <c r="L38" s="130">
        <v>0</v>
      </c>
      <c r="M38" s="130">
        <v>0</v>
      </c>
      <c r="N38" s="130">
        <v>0</v>
      </c>
      <c r="O38" s="130">
        <v>0</v>
      </c>
      <c r="P38" s="130">
        <v>0</v>
      </c>
      <c r="Q38" s="130">
        <v>0</v>
      </c>
      <c r="R38" s="130">
        <v>0</v>
      </c>
      <c r="S38" s="130">
        <v>0</v>
      </c>
      <c r="T38" s="130">
        <v>0</v>
      </c>
      <c r="U38" s="130">
        <v>0</v>
      </c>
      <c r="V38" s="130">
        <v>0</v>
      </c>
      <c r="W38" s="110">
        <v>0</v>
      </c>
      <c r="X38" s="110">
        <v>0</v>
      </c>
      <c r="Y38" s="110">
        <v>0</v>
      </c>
      <c r="Z38" s="110">
        <v>0</v>
      </c>
    </row>
    <row r="39" spans="1:26" ht="18" customHeight="1">
      <c r="A39" s="177"/>
      <c r="B39" s="54">
        <v>1</v>
      </c>
      <c r="C39" s="55" t="s">
        <v>2176</v>
      </c>
      <c r="D39" s="60">
        <v>22</v>
      </c>
      <c r="E39" s="123">
        <v>0</v>
      </c>
      <c r="F39" s="123">
        <v>0</v>
      </c>
      <c r="G39" s="123">
        <v>0</v>
      </c>
      <c r="H39" s="123">
        <v>0</v>
      </c>
      <c r="I39" s="123">
        <v>0</v>
      </c>
      <c r="J39" s="124"/>
      <c r="K39" s="123">
        <v>0</v>
      </c>
      <c r="L39" s="123">
        <v>0</v>
      </c>
      <c r="M39" s="123">
        <v>0</v>
      </c>
      <c r="N39" s="123">
        <v>0</v>
      </c>
      <c r="O39" s="123">
        <v>0</v>
      </c>
      <c r="P39" s="123">
        <v>0</v>
      </c>
      <c r="Q39" s="123">
        <v>0</v>
      </c>
      <c r="R39" s="123">
        <v>0</v>
      </c>
      <c r="S39" s="123">
        <v>0</v>
      </c>
      <c r="T39" s="123">
        <v>0</v>
      </c>
      <c r="U39" s="123">
        <v>0</v>
      </c>
      <c r="V39" s="123">
        <v>0</v>
      </c>
      <c r="W39" s="98"/>
      <c r="X39" s="99"/>
      <c r="Y39" s="99"/>
      <c r="Z39" s="98"/>
    </row>
    <row r="40" spans="1:26" ht="18" customHeight="1">
      <c r="A40" s="177"/>
      <c r="B40" s="54" t="s">
        <v>30</v>
      </c>
      <c r="C40" s="56" t="s">
        <v>57</v>
      </c>
      <c r="D40" s="60">
        <v>23</v>
      </c>
      <c r="E40" s="129">
        <v>0</v>
      </c>
      <c r="F40" s="129">
        <v>0</v>
      </c>
      <c r="G40" s="129">
        <v>0</v>
      </c>
      <c r="H40" s="129">
        <v>0</v>
      </c>
      <c r="I40" s="129">
        <v>0</v>
      </c>
      <c r="J40" s="126"/>
      <c r="K40" s="129">
        <v>0</v>
      </c>
      <c r="L40" s="129">
        <v>0</v>
      </c>
      <c r="M40" s="129">
        <v>0</v>
      </c>
      <c r="N40" s="129">
        <v>0</v>
      </c>
      <c r="O40" s="129">
        <v>0</v>
      </c>
      <c r="P40" s="129">
        <v>0</v>
      </c>
      <c r="Q40" s="129">
        <v>0</v>
      </c>
      <c r="R40" s="129">
        <v>0</v>
      </c>
      <c r="S40" s="129">
        <v>0</v>
      </c>
      <c r="T40" s="129">
        <v>0</v>
      </c>
      <c r="U40" s="129">
        <v>0</v>
      </c>
      <c r="V40" s="129">
        <v>0</v>
      </c>
      <c r="W40" s="98"/>
      <c r="X40" s="99"/>
      <c r="Y40" s="99"/>
      <c r="Z40" s="98"/>
    </row>
    <row r="41" spans="1:26" ht="18" customHeight="1">
      <c r="A41" s="177"/>
      <c r="B41" s="54" t="s">
        <v>31</v>
      </c>
      <c r="C41" s="56" t="s">
        <v>58</v>
      </c>
      <c r="D41" s="60">
        <v>24</v>
      </c>
      <c r="E41" s="129">
        <v>0</v>
      </c>
      <c r="F41" s="129">
        <v>0</v>
      </c>
      <c r="G41" s="129">
        <v>0</v>
      </c>
      <c r="H41" s="129">
        <v>0</v>
      </c>
      <c r="I41" s="129">
        <v>0</v>
      </c>
      <c r="J41" s="126"/>
      <c r="K41" s="129">
        <v>0</v>
      </c>
      <c r="L41" s="129">
        <v>0</v>
      </c>
      <c r="M41" s="129">
        <v>0</v>
      </c>
      <c r="N41" s="129">
        <v>0</v>
      </c>
      <c r="O41" s="129">
        <v>0</v>
      </c>
      <c r="P41" s="129">
        <v>0</v>
      </c>
      <c r="Q41" s="129">
        <v>0</v>
      </c>
      <c r="R41" s="129">
        <v>0</v>
      </c>
      <c r="S41" s="129">
        <v>0</v>
      </c>
      <c r="T41" s="129">
        <v>0</v>
      </c>
      <c r="U41" s="129">
        <v>0</v>
      </c>
      <c r="V41" s="129">
        <v>0</v>
      </c>
      <c r="W41" s="98"/>
      <c r="X41" s="99"/>
      <c r="Y41" s="99"/>
      <c r="Z41" s="98"/>
    </row>
    <row r="42" spans="1:26" ht="18" customHeight="1">
      <c r="A42" s="177"/>
      <c r="B42" s="54" t="s">
        <v>32</v>
      </c>
      <c r="C42" s="56" t="s">
        <v>59</v>
      </c>
      <c r="D42" s="60">
        <v>25</v>
      </c>
      <c r="E42" s="129">
        <v>0</v>
      </c>
      <c r="F42" s="129">
        <v>0</v>
      </c>
      <c r="G42" s="129">
        <v>0</v>
      </c>
      <c r="H42" s="129">
        <v>0</v>
      </c>
      <c r="I42" s="129">
        <v>0</v>
      </c>
      <c r="J42" s="126"/>
      <c r="K42" s="129">
        <v>0</v>
      </c>
      <c r="L42" s="129">
        <v>0</v>
      </c>
      <c r="M42" s="129">
        <v>0</v>
      </c>
      <c r="N42" s="129">
        <v>0</v>
      </c>
      <c r="O42" s="129">
        <v>0</v>
      </c>
      <c r="P42" s="129">
        <v>0</v>
      </c>
      <c r="Q42" s="129">
        <v>0</v>
      </c>
      <c r="R42" s="129">
        <v>0</v>
      </c>
      <c r="S42" s="129">
        <v>0</v>
      </c>
      <c r="T42" s="129">
        <v>0</v>
      </c>
      <c r="U42" s="129">
        <v>0</v>
      </c>
      <c r="V42" s="129">
        <v>0</v>
      </c>
      <c r="W42" s="98"/>
      <c r="X42" s="99"/>
      <c r="Y42" s="99"/>
      <c r="Z42" s="98"/>
    </row>
    <row r="43" spans="1:26" ht="18" customHeight="1">
      <c r="A43" s="177"/>
      <c r="B43" s="54">
        <v>2</v>
      </c>
      <c r="C43" s="55" t="s">
        <v>2177</v>
      </c>
      <c r="D43" s="60">
        <v>26</v>
      </c>
      <c r="E43" s="129">
        <v>0</v>
      </c>
      <c r="F43" s="129">
        <v>0</v>
      </c>
      <c r="G43" s="129">
        <v>0</v>
      </c>
      <c r="H43" s="129">
        <v>0</v>
      </c>
      <c r="I43" s="129">
        <v>0</v>
      </c>
      <c r="J43" s="127">
        <v>0</v>
      </c>
      <c r="K43" s="129">
        <v>0</v>
      </c>
      <c r="L43" s="129">
        <v>0</v>
      </c>
      <c r="M43" s="129">
        <v>0</v>
      </c>
      <c r="N43" s="129">
        <v>0</v>
      </c>
      <c r="O43" s="129">
        <v>0</v>
      </c>
      <c r="P43" s="129">
        <v>0</v>
      </c>
      <c r="Q43" s="129">
        <v>0</v>
      </c>
      <c r="R43" s="129">
        <v>0</v>
      </c>
      <c r="S43" s="129">
        <v>0</v>
      </c>
      <c r="T43" s="129">
        <v>0</v>
      </c>
      <c r="U43" s="129">
        <v>0</v>
      </c>
      <c r="V43" s="129">
        <v>0</v>
      </c>
      <c r="W43" s="98"/>
      <c r="X43" s="99"/>
      <c r="Y43" s="99"/>
      <c r="Z43" s="98"/>
    </row>
    <row r="44" spans="1:26" ht="18" customHeight="1">
      <c r="A44" s="177"/>
      <c r="B44" s="54">
        <v>3</v>
      </c>
      <c r="C44" s="55" t="s">
        <v>1792</v>
      </c>
      <c r="D44" s="60">
        <v>27</v>
      </c>
      <c r="E44" s="129">
        <v>0</v>
      </c>
      <c r="F44" s="129">
        <v>0</v>
      </c>
      <c r="G44" s="129">
        <v>0</v>
      </c>
      <c r="H44" s="129">
        <v>0</v>
      </c>
      <c r="I44" s="129">
        <v>0</v>
      </c>
      <c r="J44" s="127">
        <v>0</v>
      </c>
      <c r="K44" s="129">
        <v>0</v>
      </c>
      <c r="L44" s="129">
        <v>0</v>
      </c>
      <c r="M44" s="129">
        <v>0</v>
      </c>
      <c r="N44" s="129">
        <v>0</v>
      </c>
      <c r="O44" s="129">
        <v>0</v>
      </c>
      <c r="P44" s="129">
        <v>0</v>
      </c>
      <c r="Q44" s="129">
        <v>0</v>
      </c>
      <c r="R44" s="129">
        <v>0</v>
      </c>
      <c r="S44" s="129">
        <v>0</v>
      </c>
      <c r="T44" s="129">
        <v>0</v>
      </c>
      <c r="U44" s="129">
        <v>0</v>
      </c>
      <c r="V44" s="129">
        <v>0</v>
      </c>
      <c r="W44" s="98"/>
      <c r="X44" s="99"/>
      <c r="Y44" s="99"/>
      <c r="Z44" s="98"/>
    </row>
    <row r="45" spans="1:26" ht="18" customHeight="1">
      <c r="A45" s="177"/>
      <c r="B45" s="54">
        <v>4</v>
      </c>
      <c r="C45" s="55" t="s">
        <v>1793</v>
      </c>
      <c r="D45" s="60">
        <v>28</v>
      </c>
      <c r="E45" s="129">
        <v>0</v>
      </c>
      <c r="F45" s="129">
        <v>0</v>
      </c>
      <c r="G45" s="129">
        <v>0</v>
      </c>
      <c r="H45" s="129">
        <v>0</v>
      </c>
      <c r="I45" s="129">
        <v>0</v>
      </c>
      <c r="J45" s="127">
        <v>0</v>
      </c>
      <c r="K45" s="129">
        <v>0</v>
      </c>
      <c r="L45" s="129">
        <v>0</v>
      </c>
      <c r="M45" s="129">
        <v>0</v>
      </c>
      <c r="N45" s="129">
        <v>0</v>
      </c>
      <c r="O45" s="129">
        <v>0</v>
      </c>
      <c r="P45" s="129">
        <v>0</v>
      </c>
      <c r="Q45" s="129">
        <v>0</v>
      </c>
      <c r="R45" s="129">
        <v>0</v>
      </c>
      <c r="S45" s="129">
        <v>0</v>
      </c>
      <c r="T45" s="129">
        <v>0</v>
      </c>
      <c r="U45" s="129">
        <v>0</v>
      </c>
      <c r="V45" s="129">
        <v>0</v>
      </c>
      <c r="W45" s="98"/>
      <c r="X45" s="99"/>
      <c r="Y45" s="99"/>
      <c r="Z45" s="98"/>
    </row>
    <row r="46" spans="1:26" ht="18" customHeight="1">
      <c r="A46" s="177"/>
      <c r="B46" s="54">
        <v>5</v>
      </c>
      <c r="C46" s="55" t="s">
        <v>60</v>
      </c>
      <c r="D46" s="60">
        <v>29</v>
      </c>
      <c r="E46" s="129">
        <v>0</v>
      </c>
      <c r="F46" s="129">
        <v>0</v>
      </c>
      <c r="G46" s="129">
        <v>0</v>
      </c>
      <c r="H46" s="129">
        <v>0</v>
      </c>
      <c r="I46" s="129">
        <v>0</v>
      </c>
      <c r="J46" s="127">
        <v>0</v>
      </c>
      <c r="K46" s="129">
        <v>0</v>
      </c>
      <c r="L46" s="129">
        <v>0</v>
      </c>
      <c r="M46" s="129">
        <v>0</v>
      </c>
      <c r="N46" s="129">
        <v>0</v>
      </c>
      <c r="O46" s="129">
        <v>0</v>
      </c>
      <c r="P46" s="129">
        <v>0</v>
      </c>
      <c r="Q46" s="129">
        <v>0</v>
      </c>
      <c r="R46" s="129">
        <v>0</v>
      </c>
      <c r="S46" s="129">
        <v>0</v>
      </c>
      <c r="T46" s="129">
        <v>0</v>
      </c>
      <c r="U46" s="129">
        <v>0</v>
      </c>
      <c r="V46" s="129">
        <v>0</v>
      </c>
      <c r="W46" s="98"/>
      <c r="X46" s="99"/>
      <c r="Y46" s="99"/>
      <c r="Z46" s="98"/>
    </row>
    <row r="47" spans="1:26" ht="18" customHeight="1">
      <c r="A47" s="177"/>
      <c r="B47" s="54">
        <v>6</v>
      </c>
      <c r="C47" s="55" t="s">
        <v>64</v>
      </c>
      <c r="D47" s="60">
        <v>30</v>
      </c>
      <c r="E47" s="129">
        <v>0</v>
      </c>
      <c r="F47" s="129">
        <v>0</v>
      </c>
      <c r="G47" s="129">
        <v>0</v>
      </c>
      <c r="H47" s="129">
        <v>0</v>
      </c>
      <c r="I47" s="129">
        <v>0</v>
      </c>
      <c r="J47" s="127">
        <v>0</v>
      </c>
      <c r="K47" s="129">
        <v>0</v>
      </c>
      <c r="L47" s="129">
        <v>0</v>
      </c>
      <c r="M47" s="129">
        <v>0</v>
      </c>
      <c r="N47" s="129">
        <v>0</v>
      </c>
      <c r="O47" s="129">
        <v>0</v>
      </c>
      <c r="P47" s="128"/>
      <c r="Q47" s="128"/>
      <c r="R47" s="128"/>
      <c r="S47" s="128"/>
      <c r="T47" s="128"/>
      <c r="U47" s="128"/>
      <c r="V47" s="128"/>
      <c r="W47" s="98"/>
      <c r="X47" s="99"/>
      <c r="Y47" s="99"/>
      <c r="Z47" s="98"/>
    </row>
    <row r="48" spans="1:26" s="85" customFormat="1" ht="28.5" customHeight="1">
      <c r="A48" s="177" t="s">
        <v>1</v>
      </c>
      <c r="B48" s="52"/>
      <c r="C48" s="57" t="s">
        <v>1794</v>
      </c>
      <c r="D48" s="60">
        <v>31</v>
      </c>
      <c r="E48" s="130">
        <v>0</v>
      </c>
      <c r="F48" s="130">
        <v>0</v>
      </c>
      <c r="G48" s="130">
        <v>0</v>
      </c>
      <c r="H48" s="130">
        <v>0</v>
      </c>
      <c r="I48" s="130">
        <v>0</v>
      </c>
      <c r="J48" s="131"/>
      <c r="K48" s="130">
        <v>0</v>
      </c>
      <c r="L48" s="130">
        <v>0</v>
      </c>
      <c r="M48" s="130">
        <v>0</v>
      </c>
      <c r="N48" s="130">
        <v>0</v>
      </c>
      <c r="O48" s="130">
        <v>0</v>
      </c>
      <c r="P48" s="130">
        <v>0</v>
      </c>
      <c r="Q48" s="130">
        <v>0</v>
      </c>
      <c r="R48" s="130">
        <v>0</v>
      </c>
      <c r="S48" s="130">
        <v>0</v>
      </c>
      <c r="T48" s="130">
        <v>0</v>
      </c>
      <c r="U48" s="130">
        <v>0</v>
      </c>
      <c r="V48" s="130">
        <v>0</v>
      </c>
      <c r="W48" s="110">
        <v>0</v>
      </c>
      <c r="X48" s="110">
        <v>0</v>
      </c>
      <c r="Y48" s="110">
        <v>0</v>
      </c>
      <c r="Z48" s="110">
        <v>0</v>
      </c>
    </row>
    <row r="49" spans="1:26" ht="18" customHeight="1">
      <c r="A49" s="177"/>
      <c r="B49" s="54">
        <v>1</v>
      </c>
      <c r="C49" s="55" t="s">
        <v>2176</v>
      </c>
      <c r="D49" s="60">
        <v>32</v>
      </c>
      <c r="E49" s="123">
        <v>0</v>
      </c>
      <c r="F49" s="123">
        <v>0</v>
      </c>
      <c r="G49" s="123">
        <v>0</v>
      </c>
      <c r="H49" s="123">
        <v>0</v>
      </c>
      <c r="I49" s="123">
        <v>0</v>
      </c>
      <c r="J49" s="124"/>
      <c r="K49" s="123">
        <v>0</v>
      </c>
      <c r="L49" s="123">
        <v>0</v>
      </c>
      <c r="M49" s="123">
        <v>0</v>
      </c>
      <c r="N49" s="123">
        <v>0</v>
      </c>
      <c r="O49" s="123">
        <v>0</v>
      </c>
      <c r="P49" s="123">
        <v>0</v>
      </c>
      <c r="Q49" s="123">
        <v>0</v>
      </c>
      <c r="R49" s="123">
        <v>0</v>
      </c>
      <c r="S49" s="123">
        <v>0</v>
      </c>
      <c r="T49" s="123">
        <v>0</v>
      </c>
      <c r="U49" s="123">
        <v>0</v>
      </c>
      <c r="V49" s="123">
        <v>0</v>
      </c>
      <c r="W49" s="98"/>
      <c r="X49" s="99"/>
      <c r="Y49" s="99"/>
      <c r="Z49" s="98"/>
    </row>
    <row r="50" spans="1:26" ht="18" customHeight="1">
      <c r="A50" s="177"/>
      <c r="B50" s="54" t="s">
        <v>30</v>
      </c>
      <c r="C50" s="56" t="s">
        <v>57</v>
      </c>
      <c r="D50" s="60">
        <v>33</v>
      </c>
      <c r="E50" s="129">
        <v>0</v>
      </c>
      <c r="F50" s="129">
        <v>0</v>
      </c>
      <c r="G50" s="129">
        <v>0</v>
      </c>
      <c r="H50" s="129">
        <v>0</v>
      </c>
      <c r="I50" s="129">
        <v>0</v>
      </c>
      <c r="J50" s="126"/>
      <c r="K50" s="129">
        <v>0</v>
      </c>
      <c r="L50" s="129">
        <v>0</v>
      </c>
      <c r="M50" s="129">
        <v>0</v>
      </c>
      <c r="N50" s="129">
        <v>0</v>
      </c>
      <c r="O50" s="129">
        <v>0</v>
      </c>
      <c r="P50" s="129">
        <v>0</v>
      </c>
      <c r="Q50" s="129">
        <v>0</v>
      </c>
      <c r="R50" s="129">
        <v>0</v>
      </c>
      <c r="S50" s="129">
        <v>0</v>
      </c>
      <c r="T50" s="129">
        <v>0</v>
      </c>
      <c r="U50" s="129">
        <v>0</v>
      </c>
      <c r="V50" s="129">
        <v>0</v>
      </c>
      <c r="W50" s="98"/>
      <c r="X50" s="99"/>
      <c r="Y50" s="99"/>
      <c r="Z50" s="98"/>
    </row>
    <row r="51" spans="1:26" ht="18" customHeight="1">
      <c r="A51" s="177"/>
      <c r="B51" s="54" t="s">
        <v>31</v>
      </c>
      <c r="C51" s="56" t="s">
        <v>58</v>
      </c>
      <c r="D51" s="60">
        <v>34</v>
      </c>
      <c r="E51" s="129">
        <v>0</v>
      </c>
      <c r="F51" s="129">
        <v>0</v>
      </c>
      <c r="G51" s="129">
        <v>0</v>
      </c>
      <c r="H51" s="129">
        <v>0</v>
      </c>
      <c r="I51" s="129">
        <v>0</v>
      </c>
      <c r="J51" s="126"/>
      <c r="K51" s="129">
        <v>0</v>
      </c>
      <c r="L51" s="129">
        <v>0</v>
      </c>
      <c r="M51" s="129">
        <v>0</v>
      </c>
      <c r="N51" s="129">
        <v>0</v>
      </c>
      <c r="O51" s="129">
        <v>0</v>
      </c>
      <c r="P51" s="129">
        <v>0</v>
      </c>
      <c r="Q51" s="129">
        <v>0</v>
      </c>
      <c r="R51" s="129">
        <v>0</v>
      </c>
      <c r="S51" s="129">
        <v>0</v>
      </c>
      <c r="T51" s="129">
        <v>0</v>
      </c>
      <c r="U51" s="129">
        <v>0</v>
      </c>
      <c r="V51" s="129">
        <v>0</v>
      </c>
      <c r="W51" s="98"/>
      <c r="X51" s="99"/>
      <c r="Y51" s="99"/>
      <c r="Z51" s="98"/>
    </row>
    <row r="52" spans="1:26" ht="18" customHeight="1">
      <c r="A52" s="177"/>
      <c r="B52" s="54" t="s">
        <v>32</v>
      </c>
      <c r="C52" s="56" t="s">
        <v>59</v>
      </c>
      <c r="D52" s="60">
        <v>35</v>
      </c>
      <c r="E52" s="129">
        <v>0</v>
      </c>
      <c r="F52" s="129">
        <v>0</v>
      </c>
      <c r="G52" s="129">
        <v>0</v>
      </c>
      <c r="H52" s="129">
        <v>0</v>
      </c>
      <c r="I52" s="129">
        <v>0</v>
      </c>
      <c r="J52" s="126"/>
      <c r="K52" s="129">
        <v>0</v>
      </c>
      <c r="L52" s="129">
        <v>0</v>
      </c>
      <c r="M52" s="129">
        <v>0</v>
      </c>
      <c r="N52" s="129">
        <v>0</v>
      </c>
      <c r="O52" s="129">
        <v>0</v>
      </c>
      <c r="P52" s="129">
        <v>0</v>
      </c>
      <c r="Q52" s="129">
        <v>0</v>
      </c>
      <c r="R52" s="129">
        <v>0</v>
      </c>
      <c r="S52" s="129">
        <v>0</v>
      </c>
      <c r="T52" s="129">
        <v>0</v>
      </c>
      <c r="U52" s="129">
        <v>0</v>
      </c>
      <c r="V52" s="129">
        <v>0</v>
      </c>
      <c r="W52" s="98"/>
      <c r="X52" s="99"/>
      <c r="Y52" s="99"/>
      <c r="Z52" s="98"/>
    </row>
    <row r="53" spans="1:26" ht="18" customHeight="1">
      <c r="A53" s="177"/>
      <c r="B53" s="54">
        <v>2</v>
      </c>
      <c r="C53" s="55" t="s">
        <v>2177</v>
      </c>
      <c r="D53" s="60">
        <v>36</v>
      </c>
      <c r="E53" s="129">
        <v>0</v>
      </c>
      <c r="F53" s="129">
        <v>0</v>
      </c>
      <c r="G53" s="129">
        <v>0</v>
      </c>
      <c r="H53" s="129">
        <v>0</v>
      </c>
      <c r="I53" s="129">
        <v>0</v>
      </c>
      <c r="J53" s="127">
        <v>0</v>
      </c>
      <c r="K53" s="129">
        <v>0</v>
      </c>
      <c r="L53" s="129">
        <v>0</v>
      </c>
      <c r="M53" s="129">
        <v>0</v>
      </c>
      <c r="N53" s="129">
        <v>0</v>
      </c>
      <c r="O53" s="129">
        <v>0</v>
      </c>
      <c r="P53" s="129">
        <v>0</v>
      </c>
      <c r="Q53" s="129">
        <v>0</v>
      </c>
      <c r="R53" s="129">
        <v>0</v>
      </c>
      <c r="S53" s="129">
        <v>0</v>
      </c>
      <c r="T53" s="129">
        <v>0</v>
      </c>
      <c r="U53" s="129">
        <v>0</v>
      </c>
      <c r="V53" s="129">
        <v>0</v>
      </c>
      <c r="W53" s="98"/>
      <c r="X53" s="99"/>
      <c r="Y53" s="99"/>
      <c r="Z53" s="98"/>
    </row>
    <row r="54" spans="1:26" ht="18" customHeight="1">
      <c r="A54" s="177"/>
      <c r="B54" s="54">
        <v>3</v>
      </c>
      <c r="C54" s="55" t="s">
        <v>1792</v>
      </c>
      <c r="D54" s="60">
        <v>37</v>
      </c>
      <c r="E54" s="129">
        <v>0</v>
      </c>
      <c r="F54" s="129">
        <v>0</v>
      </c>
      <c r="G54" s="129">
        <v>0</v>
      </c>
      <c r="H54" s="129">
        <v>0</v>
      </c>
      <c r="I54" s="129">
        <v>0</v>
      </c>
      <c r="J54" s="127">
        <v>0</v>
      </c>
      <c r="K54" s="129">
        <v>0</v>
      </c>
      <c r="L54" s="129">
        <v>0</v>
      </c>
      <c r="M54" s="129">
        <v>0</v>
      </c>
      <c r="N54" s="129">
        <v>0</v>
      </c>
      <c r="O54" s="129">
        <v>0</v>
      </c>
      <c r="P54" s="129">
        <v>0</v>
      </c>
      <c r="Q54" s="129">
        <v>0</v>
      </c>
      <c r="R54" s="129">
        <v>0</v>
      </c>
      <c r="S54" s="129">
        <v>0</v>
      </c>
      <c r="T54" s="129">
        <v>0</v>
      </c>
      <c r="U54" s="129">
        <v>0</v>
      </c>
      <c r="V54" s="129">
        <v>0</v>
      </c>
      <c r="W54" s="98"/>
      <c r="X54" s="99"/>
      <c r="Y54" s="99"/>
      <c r="Z54" s="98"/>
    </row>
    <row r="55" spans="1:26" ht="18" customHeight="1">
      <c r="A55" s="177"/>
      <c r="B55" s="54">
        <v>4</v>
      </c>
      <c r="C55" s="55" t="s">
        <v>1793</v>
      </c>
      <c r="D55" s="60">
        <v>38</v>
      </c>
      <c r="E55" s="129">
        <v>0</v>
      </c>
      <c r="F55" s="129">
        <v>0</v>
      </c>
      <c r="G55" s="129">
        <v>0</v>
      </c>
      <c r="H55" s="129">
        <v>0</v>
      </c>
      <c r="I55" s="129">
        <v>0</v>
      </c>
      <c r="J55" s="127">
        <v>0</v>
      </c>
      <c r="K55" s="129">
        <v>0</v>
      </c>
      <c r="L55" s="129">
        <v>0</v>
      </c>
      <c r="M55" s="129">
        <v>0</v>
      </c>
      <c r="N55" s="129">
        <v>0</v>
      </c>
      <c r="O55" s="129">
        <v>0</v>
      </c>
      <c r="P55" s="129">
        <v>0</v>
      </c>
      <c r="Q55" s="129">
        <v>0</v>
      </c>
      <c r="R55" s="129">
        <v>0</v>
      </c>
      <c r="S55" s="129">
        <v>0</v>
      </c>
      <c r="T55" s="129">
        <v>0</v>
      </c>
      <c r="U55" s="129">
        <v>0</v>
      </c>
      <c r="V55" s="129">
        <v>0</v>
      </c>
      <c r="W55" s="98"/>
      <c r="X55" s="99"/>
      <c r="Y55" s="99"/>
      <c r="Z55" s="98"/>
    </row>
    <row r="56" spans="1:26" ht="18" customHeight="1">
      <c r="A56" s="177"/>
      <c r="B56" s="54">
        <v>5</v>
      </c>
      <c r="C56" s="55" t="s">
        <v>60</v>
      </c>
      <c r="D56" s="60">
        <v>39</v>
      </c>
      <c r="E56" s="129">
        <v>0</v>
      </c>
      <c r="F56" s="129">
        <v>0</v>
      </c>
      <c r="G56" s="129">
        <v>0</v>
      </c>
      <c r="H56" s="129">
        <v>0</v>
      </c>
      <c r="I56" s="129">
        <v>0</v>
      </c>
      <c r="J56" s="127">
        <v>0</v>
      </c>
      <c r="K56" s="129">
        <v>0</v>
      </c>
      <c r="L56" s="129">
        <v>0</v>
      </c>
      <c r="M56" s="129">
        <v>0</v>
      </c>
      <c r="N56" s="129">
        <v>0</v>
      </c>
      <c r="O56" s="129">
        <v>0</v>
      </c>
      <c r="P56" s="129">
        <v>0</v>
      </c>
      <c r="Q56" s="129">
        <v>0</v>
      </c>
      <c r="R56" s="129">
        <v>0</v>
      </c>
      <c r="S56" s="129">
        <v>0</v>
      </c>
      <c r="T56" s="129">
        <v>0</v>
      </c>
      <c r="U56" s="129">
        <v>0</v>
      </c>
      <c r="V56" s="129">
        <v>0</v>
      </c>
      <c r="W56" s="98"/>
      <c r="X56" s="99"/>
      <c r="Y56" s="99"/>
      <c r="Z56" s="98"/>
    </row>
    <row r="57" spans="1:26" ht="18" customHeight="1">
      <c r="A57" s="177"/>
      <c r="B57" s="54">
        <v>6</v>
      </c>
      <c r="C57" s="55" t="s">
        <v>64</v>
      </c>
      <c r="D57" s="60">
        <v>40</v>
      </c>
      <c r="E57" s="129">
        <v>0</v>
      </c>
      <c r="F57" s="129">
        <v>0</v>
      </c>
      <c r="G57" s="129">
        <v>0</v>
      </c>
      <c r="H57" s="129">
        <v>0</v>
      </c>
      <c r="I57" s="129">
        <v>0</v>
      </c>
      <c r="J57" s="127">
        <v>0</v>
      </c>
      <c r="K57" s="129">
        <v>0</v>
      </c>
      <c r="L57" s="129">
        <v>0</v>
      </c>
      <c r="M57" s="129">
        <v>0</v>
      </c>
      <c r="N57" s="129">
        <v>0</v>
      </c>
      <c r="O57" s="129">
        <v>0</v>
      </c>
      <c r="P57" s="128"/>
      <c r="Q57" s="128"/>
      <c r="R57" s="128"/>
      <c r="S57" s="128"/>
      <c r="T57" s="128"/>
      <c r="U57" s="128"/>
      <c r="V57" s="128"/>
      <c r="W57" s="98"/>
      <c r="X57" s="99"/>
      <c r="Y57" s="99"/>
      <c r="Z57" s="98"/>
    </row>
    <row r="58" spans="1:26" s="85" customFormat="1" ht="28.5" customHeight="1">
      <c r="A58" s="176" t="s">
        <v>6</v>
      </c>
      <c r="B58" s="52"/>
      <c r="C58" s="53" t="s">
        <v>45</v>
      </c>
      <c r="D58" s="60">
        <v>41</v>
      </c>
      <c r="E58" s="130">
        <v>238697.47876727002</v>
      </c>
      <c r="F58" s="130">
        <v>0</v>
      </c>
      <c r="G58" s="130">
        <v>0</v>
      </c>
      <c r="H58" s="130">
        <v>25466.314120120001</v>
      </c>
      <c r="I58" s="130">
        <v>25466.314120120001</v>
      </c>
      <c r="J58" s="131"/>
      <c r="K58" s="130">
        <v>0</v>
      </c>
      <c r="L58" s="130">
        <v>0</v>
      </c>
      <c r="M58" s="130">
        <v>11.275517900000001</v>
      </c>
      <c r="N58" s="130">
        <v>1.4779288903810084E-12</v>
      </c>
      <c r="O58" s="130">
        <v>213242.44016505001</v>
      </c>
      <c r="P58" s="130">
        <v>213242.44016505001</v>
      </c>
      <c r="Q58" s="130">
        <v>0</v>
      </c>
      <c r="R58" s="130">
        <v>0</v>
      </c>
      <c r="S58" s="130">
        <v>10</v>
      </c>
      <c r="T58" s="130">
        <v>10</v>
      </c>
      <c r="U58" s="130">
        <v>0</v>
      </c>
      <c r="V58" s="130">
        <v>0</v>
      </c>
      <c r="W58" s="110">
        <v>0</v>
      </c>
      <c r="X58" s="110">
        <v>0</v>
      </c>
      <c r="Y58" s="110">
        <v>0</v>
      </c>
      <c r="Z58" s="110">
        <v>0</v>
      </c>
    </row>
    <row r="59" spans="1:26" ht="19.5" customHeight="1">
      <c r="A59" s="176"/>
      <c r="B59" s="54">
        <v>1</v>
      </c>
      <c r="C59" s="55" t="s">
        <v>2176</v>
      </c>
      <c r="D59" s="60">
        <v>42</v>
      </c>
      <c r="E59" s="123">
        <v>230279.56583400001</v>
      </c>
      <c r="F59" s="123">
        <v>0</v>
      </c>
      <c r="G59" s="123">
        <v>0</v>
      </c>
      <c r="H59" s="123">
        <v>25164.927</v>
      </c>
      <c r="I59" s="123">
        <v>25164.927</v>
      </c>
      <c r="J59" s="124"/>
      <c r="K59" s="123">
        <v>0</v>
      </c>
      <c r="L59" s="123">
        <v>0</v>
      </c>
      <c r="M59" s="123">
        <v>0</v>
      </c>
      <c r="N59" s="123">
        <v>0</v>
      </c>
      <c r="O59" s="123">
        <v>205114.63883400001</v>
      </c>
      <c r="P59" s="123">
        <v>205114.63883400001</v>
      </c>
      <c r="Q59" s="123">
        <v>0</v>
      </c>
      <c r="R59" s="123">
        <v>0</v>
      </c>
      <c r="S59" s="123">
        <v>7</v>
      </c>
      <c r="T59" s="123">
        <v>7</v>
      </c>
      <c r="U59" s="123">
        <v>0</v>
      </c>
      <c r="V59" s="123">
        <v>0</v>
      </c>
      <c r="W59" s="98"/>
      <c r="X59" s="99"/>
      <c r="Y59" s="99"/>
      <c r="Z59" s="98"/>
    </row>
    <row r="60" spans="1:26" ht="19.5" customHeight="1">
      <c r="A60" s="176"/>
      <c r="B60" s="54" t="s">
        <v>30</v>
      </c>
      <c r="C60" s="56" t="s">
        <v>57</v>
      </c>
      <c r="D60" s="60">
        <v>43</v>
      </c>
      <c r="E60" s="129">
        <v>209999.99983400002</v>
      </c>
      <c r="F60" s="129">
        <v>0</v>
      </c>
      <c r="G60" s="129">
        <v>0</v>
      </c>
      <c r="H60" s="129">
        <v>20500</v>
      </c>
      <c r="I60" s="129">
        <v>20500</v>
      </c>
      <c r="J60" s="126"/>
      <c r="K60" s="129">
        <v>0</v>
      </c>
      <c r="L60" s="129">
        <v>0</v>
      </c>
      <c r="M60" s="129">
        <v>0</v>
      </c>
      <c r="N60" s="129">
        <v>0</v>
      </c>
      <c r="O60" s="129">
        <v>189499.99983400002</v>
      </c>
      <c r="P60" s="129">
        <v>189499.99983400002</v>
      </c>
      <c r="Q60" s="129">
        <v>0</v>
      </c>
      <c r="R60" s="129">
        <v>0</v>
      </c>
      <c r="S60" s="129">
        <v>5</v>
      </c>
      <c r="T60" s="129">
        <v>5</v>
      </c>
      <c r="U60" s="129">
        <v>0</v>
      </c>
      <c r="V60" s="129">
        <v>0</v>
      </c>
      <c r="W60" s="98"/>
      <c r="X60" s="99"/>
      <c r="Y60" s="99"/>
      <c r="Z60" s="98"/>
    </row>
    <row r="61" spans="1:26" ht="19.5" customHeight="1">
      <c r="A61" s="176"/>
      <c r="B61" s="54" t="s">
        <v>31</v>
      </c>
      <c r="C61" s="56" t="s">
        <v>58</v>
      </c>
      <c r="D61" s="60">
        <v>44</v>
      </c>
      <c r="E61" s="129">
        <v>20279.565999999999</v>
      </c>
      <c r="F61" s="129">
        <v>0</v>
      </c>
      <c r="G61" s="129">
        <v>0</v>
      </c>
      <c r="H61" s="129">
        <v>4664.9269999999997</v>
      </c>
      <c r="I61" s="129">
        <v>4664.9269999999997</v>
      </c>
      <c r="J61" s="126"/>
      <c r="K61" s="129">
        <v>0</v>
      </c>
      <c r="L61" s="129">
        <v>0</v>
      </c>
      <c r="M61" s="129">
        <v>0</v>
      </c>
      <c r="N61" s="129">
        <v>0</v>
      </c>
      <c r="O61" s="129">
        <v>15614.638999999999</v>
      </c>
      <c r="P61" s="129">
        <v>15614.638999999999</v>
      </c>
      <c r="Q61" s="129">
        <v>0</v>
      </c>
      <c r="R61" s="129">
        <v>0</v>
      </c>
      <c r="S61" s="129">
        <v>2</v>
      </c>
      <c r="T61" s="129">
        <v>2</v>
      </c>
      <c r="U61" s="129">
        <v>0</v>
      </c>
      <c r="V61" s="129">
        <v>0</v>
      </c>
      <c r="W61" s="98"/>
      <c r="X61" s="99"/>
      <c r="Y61" s="99"/>
      <c r="Z61" s="98"/>
    </row>
    <row r="62" spans="1:26" ht="19.5" customHeight="1">
      <c r="A62" s="176"/>
      <c r="B62" s="54" t="s">
        <v>32</v>
      </c>
      <c r="C62" s="56" t="s">
        <v>59</v>
      </c>
      <c r="D62" s="60">
        <v>45</v>
      </c>
      <c r="E62" s="129">
        <v>0</v>
      </c>
      <c r="F62" s="129">
        <v>0</v>
      </c>
      <c r="G62" s="129">
        <v>0</v>
      </c>
      <c r="H62" s="129">
        <v>0</v>
      </c>
      <c r="I62" s="129">
        <v>0</v>
      </c>
      <c r="J62" s="126"/>
      <c r="K62" s="129">
        <v>0</v>
      </c>
      <c r="L62" s="129">
        <v>0</v>
      </c>
      <c r="M62" s="129">
        <v>0</v>
      </c>
      <c r="N62" s="129">
        <v>0</v>
      </c>
      <c r="O62" s="129">
        <v>0</v>
      </c>
      <c r="P62" s="129">
        <v>0</v>
      </c>
      <c r="Q62" s="129">
        <v>0</v>
      </c>
      <c r="R62" s="129">
        <v>0</v>
      </c>
      <c r="S62" s="129">
        <v>0</v>
      </c>
      <c r="T62" s="129">
        <v>0</v>
      </c>
      <c r="U62" s="129">
        <v>0</v>
      </c>
      <c r="V62" s="129">
        <v>0</v>
      </c>
      <c r="W62" s="98"/>
      <c r="X62" s="99"/>
      <c r="Y62" s="99"/>
      <c r="Z62" s="98"/>
    </row>
    <row r="63" spans="1:26" ht="19.5" customHeight="1">
      <c r="A63" s="176"/>
      <c r="B63" s="54">
        <v>2</v>
      </c>
      <c r="C63" s="55" t="s">
        <v>2177</v>
      </c>
      <c r="D63" s="60">
        <v>46</v>
      </c>
      <c r="E63" s="129">
        <v>0</v>
      </c>
      <c r="F63" s="129">
        <v>0</v>
      </c>
      <c r="G63" s="129">
        <v>0</v>
      </c>
      <c r="H63" s="129">
        <v>0</v>
      </c>
      <c r="I63" s="129">
        <v>0</v>
      </c>
      <c r="J63" s="127">
        <v>0</v>
      </c>
      <c r="K63" s="129">
        <v>0</v>
      </c>
      <c r="L63" s="129">
        <v>0</v>
      </c>
      <c r="M63" s="129">
        <v>0</v>
      </c>
      <c r="N63" s="129">
        <v>0</v>
      </c>
      <c r="O63" s="129">
        <v>0</v>
      </c>
      <c r="P63" s="129">
        <v>0</v>
      </c>
      <c r="Q63" s="129">
        <v>0</v>
      </c>
      <c r="R63" s="129">
        <v>0</v>
      </c>
      <c r="S63" s="129">
        <v>0</v>
      </c>
      <c r="T63" s="129">
        <v>0</v>
      </c>
      <c r="U63" s="129">
        <v>0</v>
      </c>
      <c r="V63" s="129">
        <v>0</v>
      </c>
      <c r="W63" s="98"/>
      <c r="X63" s="99"/>
      <c r="Y63" s="99"/>
      <c r="Z63" s="98"/>
    </row>
    <row r="64" spans="1:26" ht="19.5" customHeight="1">
      <c r="A64" s="176"/>
      <c r="B64" s="54">
        <v>3</v>
      </c>
      <c r="C64" s="55" t="s">
        <v>1792</v>
      </c>
      <c r="D64" s="60">
        <v>47</v>
      </c>
      <c r="E64" s="129">
        <v>0</v>
      </c>
      <c r="F64" s="129">
        <v>0</v>
      </c>
      <c r="G64" s="129">
        <v>0</v>
      </c>
      <c r="H64" s="129">
        <v>0</v>
      </c>
      <c r="I64" s="129">
        <v>0</v>
      </c>
      <c r="J64" s="127">
        <v>0</v>
      </c>
      <c r="K64" s="129">
        <v>0</v>
      </c>
      <c r="L64" s="129">
        <v>0</v>
      </c>
      <c r="M64" s="129">
        <v>0</v>
      </c>
      <c r="N64" s="129">
        <v>0</v>
      </c>
      <c r="O64" s="129">
        <v>0</v>
      </c>
      <c r="P64" s="129">
        <v>0</v>
      </c>
      <c r="Q64" s="129">
        <v>0</v>
      </c>
      <c r="R64" s="129">
        <v>0</v>
      </c>
      <c r="S64" s="129">
        <v>0</v>
      </c>
      <c r="T64" s="129">
        <v>0</v>
      </c>
      <c r="U64" s="129">
        <v>0</v>
      </c>
      <c r="V64" s="129">
        <v>0</v>
      </c>
      <c r="W64" s="98"/>
      <c r="X64" s="99"/>
      <c r="Y64" s="99"/>
      <c r="Z64" s="98"/>
    </row>
    <row r="65" spans="1:26" ht="19.5" customHeight="1">
      <c r="A65" s="176"/>
      <c r="B65" s="54">
        <v>4</v>
      </c>
      <c r="C65" s="55" t="s">
        <v>1793</v>
      </c>
      <c r="D65" s="60">
        <v>48</v>
      </c>
      <c r="E65" s="129">
        <v>1.4779288903810084E-12</v>
      </c>
      <c r="F65" s="129">
        <v>0</v>
      </c>
      <c r="G65" s="129">
        <v>0</v>
      </c>
      <c r="H65" s="129">
        <v>0</v>
      </c>
      <c r="I65" s="129">
        <v>0</v>
      </c>
      <c r="J65" s="127">
        <v>0</v>
      </c>
      <c r="K65" s="129">
        <v>0</v>
      </c>
      <c r="L65" s="129">
        <v>0</v>
      </c>
      <c r="M65" s="129">
        <v>0</v>
      </c>
      <c r="N65" s="129">
        <v>1.4779288903810084E-12</v>
      </c>
      <c r="O65" s="129">
        <v>0</v>
      </c>
      <c r="P65" s="129">
        <v>0</v>
      </c>
      <c r="Q65" s="129">
        <v>0</v>
      </c>
      <c r="R65" s="129">
        <v>0</v>
      </c>
      <c r="S65" s="129">
        <v>0</v>
      </c>
      <c r="T65" s="129">
        <v>0</v>
      </c>
      <c r="U65" s="129">
        <v>0</v>
      </c>
      <c r="V65" s="129">
        <v>0</v>
      </c>
      <c r="W65" s="98"/>
      <c r="X65" s="99"/>
      <c r="Y65" s="99"/>
      <c r="Z65" s="98"/>
    </row>
    <row r="66" spans="1:26" ht="19.5" customHeight="1">
      <c r="A66" s="176"/>
      <c r="B66" s="54">
        <v>5</v>
      </c>
      <c r="C66" s="55" t="s">
        <v>60</v>
      </c>
      <c r="D66" s="60">
        <v>49</v>
      </c>
      <c r="E66" s="129">
        <v>8417.9129332699995</v>
      </c>
      <c r="F66" s="129">
        <v>0</v>
      </c>
      <c r="G66" s="129">
        <v>0</v>
      </c>
      <c r="H66" s="129">
        <v>301.38712012000002</v>
      </c>
      <c r="I66" s="129">
        <v>301.38712012000002</v>
      </c>
      <c r="J66" s="127">
        <v>0</v>
      </c>
      <c r="K66" s="129">
        <v>0</v>
      </c>
      <c r="L66" s="129">
        <v>0</v>
      </c>
      <c r="M66" s="129">
        <v>11.275517900000001</v>
      </c>
      <c r="N66" s="129">
        <v>0</v>
      </c>
      <c r="O66" s="129">
        <v>8127.8013310499991</v>
      </c>
      <c r="P66" s="129">
        <v>8127.8013310499991</v>
      </c>
      <c r="Q66" s="129">
        <v>0</v>
      </c>
      <c r="R66" s="129">
        <v>0</v>
      </c>
      <c r="S66" s="129">
        <v>3</v>
      </c>
      <c r="T66" s="129">
        <v>3</v>
      </c>
      <c r="U66" s="129">
        <v>0</v>
      </c>
      <c r="V66" s="129">
        <v>0</v>
      </c>
      <c r="W66" s="98"/>
      <c r="X66" s="99"/>
      <c r="Y66" s="99"/>
      <c r="Z66" s="98"/>
    </row>
    <row r="67" spans="1:26" ht="19.5" customHeight="1">
      <c r="A67" s="176"/>
      <c r="B67" s="54">
        <v>6</v>
      </c>
      <c r="C67" s="55" t="s">
        <v>64</v>
      </c>
      <c r="D67" s="60">
        <v>50</v>
      </c>
      <c r="E67" s="129">
        <v>7464.8325283600007</v>
      </c>
      <c r="F67" s="129">
        <v>0</v>
      </c>
      <c r="G67" s="129">
        <v>0</v>
      </c>
      <c r="H67" s="129">
        <v>0</v>
      </c>
      <c r="I67" s="129">
        <v>0</v>
      </c>
      <c r="J67" s="127">
        <v>0</v>
      </c>
      <c r="K67" s="129">
        <v>0</v>
      </c>
      <c r="L67" s="129">
        <v>0</v>
      </c>
      <c r="M67" s="129">
        <v>1968.16458749</v>
      </c>
      <c r="N67" s="129">
        <v>279.62259032999998</v>
      </c>
      <c r="O67" s="129">
        <v>9153.374525520001</v>
      </c>
      <c r="P67" s="128"/>
      <c r="Q67" s="128"/>
      <c r="R67" s="128"/>
      <c r="S67" s="128"/>
      <c r="T67" s="128"/>
      <c r="U67" s="128"/>
      <c r="V67" s="128"/>
      <c r="W67" s="98"/>
      <c r="X67" s="99"/>
      <c r="Y67" s="99"/>
      <c r="Z67" s="98"/>
    </row>
    <row r="68" spans="1:26" s="85" customFormat="1" ht="28.5" customHeight="1">
      <c r="A68" s="176" t="s">
        <v>7</v>
      </c>
      <c r="B68" s="52"/>
      <c r="C68" s="53" t="s">
        <v>44</v>
      </c>
      <c r="D68" s="60">
        <v>51</v>
      </c>
      <c r="E68" s="130">
        <v>0</v>
      </c>
      <c r="F68" s="130">
        <v>0</v>
      </c>
      <c r="G68" s="130">
        <v>0</v>
      </c>
      <c r="H68" s="130">
        <v>0</v>
      </c>
      <c r="I68" s="130">
        <v>0</v>
      </c>
      <c r="J68" s="131"/>
      <c r="K68" s="130">
        <v>0</v>
      </c>
      <c r="L68" s="130">
        <v>0</v>
      </c>
      <c r="M68" s="130">
        <v>0</v>
      </c>
      <c r="N68" s="130">
        <v>0</v>
      </c>
      <c r="O68" s="130">
        <v>0</v>
      </c>
      <c r="P68" s="130">
        <v>0</v>
      </c>
      <c r="Q68" s="130">
        <v>0</v>
      </c>
      <c r="R68" s="130">
        <v>0</v>
      </c>
      <c r="S68" s="130">
        <v>0</v>
      </c>
      <c r="T68" s="130">
        <v>0</v>
      </c>
      <c r="U68" s="130">
        <v>0</v>
      </c>
      <c r="V68" s="130">
        <v>0</v>
      </c>
      <c r="W68" s="110">
        <v>0</v>
      </c>
      <c r="X68" s="110">
        <v>0</v>
      </c>
      <c r="Y68" s="110">
        <v>0</v>
      </c>
      <c r="Z68" s="110">
        <v>0</v>
      </c>
    </row>
    <row r="69" spans="1:26" ht="19.5" customHeight="1">
      <c r="A69" s="176"/>
      <c r="B69" s="54">
        <v>1</v>
      </c>
      <c r="C69" s="55" t="s">
        <v>2176</v>
      </c>
      <c r="D69" s="60">
        <v>52</v>
      </c>
      <c r="E69" s="123">
        <v>0</v>
      </c>
      <c r="F69" s="123">
        <v>0</v>
      </c>
      <c r="G69" s="123">
        <v>0</v>
      </c>
      <c r="H69" s="123">
        <v>0</v>
      </c>
      <c r="I69" s="123">
        <v>0</v>
      </c>
      <c r="J69" s="124"/>
      <c r="K69" s="123">
        <v>0</v>
      </c>
      <c r="L69" s="123">
        <v>0</v>
      </c>
      <c r="M69" s="123">
        <v>0</v>
      </c>
      <c r="N69" s="123">
        <v>0</v>
      </c>
      <c r="O69" s="123">
        <v>0</v>
      </c>
      <c r="P69" s="123">
        <v>0</v>
      </c>
      <c r="Q69" s="123">
        <v>0</v>
      </c>
      <c r="R69" s="123">
        <v>0</v>
      </c>
      <c r="S69" s="123">
        <v>0</v>
      </c>
      <c r="T69" s="123">
        <v>0</v>
      </c>
      <c r="U69" s="123">
        <v>0</v>
      </c>
      <c r="V69" s="123">
        <v>0</v>
      </c>
      <c r="W69" s="98"/>
      <c r="X69" s="99"/>
      <c r="Y69" s="99"/>
      <c r="Z69" s="98"/>
    </row>
    <row r="70" spans="1:26" ht="19.5" customHeight="1">
      <c r="A70" s="176"/>
      <c r="B70" s="54" t="s">
        <v>30</v>
      </c>
      <c r="C70" s="56" t="s">
        <v>57</v>
      </c>
      <c r="D70" s="60">
        <v>53</v>
      </c>
      <c r="E70" s="129">
        <v>0</v>
      </c>
      <c r="F70" s="129">
        <v>0</v>
      </c>
      <c r="G70" s="129">
        <v>0</v>
      </c>
      <c r="H70" s="129">
        <v>0</v>
      </c>
      <c r="I70" s="129">
        <v>0</v>
      </c>
      <c r="J70" s="126"/>
      <c r="K70" s="129">
        <v>0</v>
      </c>
      <c r="L70" s="129">
        <v>0</v>
      </c>
      <c r="M70" s="129">
        <v>0</v>
      </c>
      <c r="N70" s="129">
        <v>0</v>
      </c>
      <c r="O70" s="129">
        <v>0</v>
      </c>
      <c r="P70" s="129">
        <v>0</v>
      </c>
      <c r="Q70" s="129">
        <v>0</v>
      </c>
      <c r="R70" s="129">
        <v>0</v>
      </c>
      <c r="S70" s="129">
        <v>0</v>
      </c>
      <c r="T70" s="129">
        <v>0</v>
      </c>
      <c r="U70" s="129">
        <v>0</v>
      </c>
      <c r="V70" s="129">
        <v>0</v>
      </c>
      <c r="W70" s="98"/>
      <c r="X70" s="99"/>
      <c r="Y70" s="99"/>
      <c r="Z70" s="98"/>
    </row>
    <row r="71" spans="1:26" ht="19.5" customHeight="1">
      <c r="A71" s="176"/>
      <c r="B71" s="54" t="s">
        <v>31</v>
      </c>
      <c r="C71" s="56" t="s">
        <v>58</v>
      </c>
      <c r="D71" s="60">
        <v>54</v>
      </c>
      <c r="E71" s="129">
        <v>0</v>
      </c>
      <c r="F71" s="129">
        <v>0</v>
      </c>
      <c r="G71" s="129">
        <v>0</v>
      </c>
      <c r="H71" s="129">
        <v>0</v>
      </c>
      <c r="I71" s="129">
        <v>0</v>
      </c>
      <c r="J71" s="126"/>
      <c r="K71" s="129">
        <v>0</v>
      </c>
      <c r="L71" s="129">
        <v>0</v>
      </c>
      <c r="M71" s="129">
        <v>0</v>
      </c>
      <c r="N71" s="129">
        <v>0</v>
      </c>
      <c r="O71" s="129">
        <v>0</v>
      </c>
      <c r="P71" s="129">
        <v>0</v>
      </c>
      <c r="Q71" s="129">
        <v>0</v>
      </c>
      <c r="R71" s="129">
        <v>0</v>
      </c>
      <c r="S71" s="129">
        <v>0</v>
      </c>
      <c r="T71" s="129">
        <v>0</v>
      </c>
      <c r="U71" s="129">
        <v>0</v>
      </c>
      <c r="V71" s="129">
        <v>0</v>
      </c>
      <c r="W71" s="98"/>
      <c r="X71" s="99"/>
      <c r="Y71" s="99"/>
      <c r="Z71" s="98"/>
    </row>
    <row r="72" spans="1:26" ht="19.5" customHeight="1">
      <c r="A72" s="176"/>
      <c r="B72" s="54" t="s">
        <v>32</v>
      </c>
      <c r="C72" s="56" t="s">
        <v>59</v>
      </c>
      <c r="D72" s="60">
        <v>55</v>
      </c>
      <c r="E72" s="129">
        <v>0</v>
      </c>
      <c r="F72" s="129">
        <v>0</v>
      </c>
      <c r="G72" s="129">
        <v>0</v>
      </c>
      <c r="H72" s="129">
        <v>0</v>
      </c>
      <c r="I72" s="129">
        <v>0</v>
      </c>
      <c r="J72" s="126"/>
      <c r="K72" s="129">
        <v>0</v>
      </c>
      <c r="L72" s="129">
        <v>0</v>
      </c>
      <c r="M72" s="129">
        <v>0</v>
      </c>
      <c r="N72" s="129">
        <v>0</v>
      </c>
      <c r="O72" s="129">
        <v>0</v>
      </c>
      <c r="P72" s="129">
        <v>0</v>
      </c>
      <c r="Q72" s="129">
        <v>0</v>
      </c>
      <c r="R72" s="129">
        <v>0</v>
      </c>
      <c r="S72" s="129">
        <v>0</v>
      </c>
      <c r="T72" s="129">
        <v>0</v>
      </c>
      <c r="U72" s="129">
        <v>0</v>
      </c>
      <c r="V72" s="129">
        <v>0</v>
      </c>
      <c r="W72" s="98"/>
      <c r="X72" s="99"/>
      <c r="Y72" s="99"/>
      <c r="Z72" s="98"/>
    </row>
    <row r="73" spans="1:26" ht="19.5" customHeight="1">
      <c r="A73" s="176"/>
      <c r="B73" s="54">
        <v>2</v>
      </c>
      <c r="C73" s="55" t="s">
        <v>2177</v>
      </c>
      <c r="D73" s="60">
        <v>56</v>
      </c>
      <c r="E73" s="129">
        <v>0</v>
      </c>
      <c r="F73" s="129">
        <v>0</v>
      </c>
      <c r="G73" s="129">
        <v>0</v>
      </c>
      <c r="H73" s="129">
        <v>0</v>
      </c>
      <c r="I73" s="129">
        <v>0</v>
      </c>
      <c r="J73" s="127">
        <v>0</v>
      </c>
      <c r="K73" s="129">
        <v>0</v>
      </c>
      <c r="L73" s="129">
        <v>0</v>
      </c>
      <c r="M73" s="129">
        <v>0</v>
      </c>
      <c r="N73" s="129">
        <v>0</v>
      </c>
      <c r="O73" s="129">
        <v>0</v>
      </c>
      <c r="P73" s="129">
        <v>0</v>
      </c>
      <c r="Q73" s="129">
        <v>0</v>
      </c>
      <c r="R73" s="129">
        <v>0</v>
      </c>
      <c r="S73" s="129">
        <v>0</v>
      </c>
      <c r="T73" s="129">
        <v>0</v>
      </c>
      <c r="U73" s="129">
        <v>0</v>
      </c>
      <c r="V73" s="129">
        <v>0</v>
      </c>
      <c r="W73" s="98"/>
      <c r="X73" s="99"/>
      <c r="Y73" s="99"/>
      <c r="Z73" s="98"/>
    </row>
    <row r="74" spans="1:26" ht="19.5" customHeight="1">
      <c r="A74" s="176"/>
      <c r="B74" s="54">
        <v>3</v>
      </c>
      <c r="C74" s="55" t="s">
        <v>1792</v>
      </c>
      <c r="D74" s="60">
        <v>57</v>
      </c>
      <c r="E74" s="129">
        <v>0</v>
      </c>
      <c r="F74" s="129">
        <v>0</v>
      </c>
      <c r="G74" s="129">
        <v>0</v>
      </c>
      <c r="H74" s="129">
        <v>0</v>
      </c>
      <c r="I74" s="129">
        <v>0</v>
      </c>
      <c r="J74" s="127">
        <v>0</v>
      </c>
      <c r="K74" s="129">
        <v>0</v>
      </c>
      <c r="L74" s="129">
        <v>0</v>
      </c>
      <c r="M74" s="129">
        <v>0</v>
      </c>
      <c r="N74" s="129">
        <v>0</v>
      </c>
      <c r="O74" s="129">
        <v>0</v>
      </c>
      <c r="P74" s="129">
        <v>0</v>
      </c>
      <c r="Q74" s="129">
        <v>0</v>
      </c>
      <c r="R74" s="129">
        <v>0</v>
      </c>
      <c r="S74" s="129">
        <v>0</v>
      </c>
      <c r="T74" s="129">
        <v>0</v>
      </c>
      <c r="U74" s="129">
        <v>0</v>
      </c>
      <c r="V74" s="129">
        <v>0</v>
      </c>
      <c r="W74" s="98"/>
      <c r="X74" s="99"/>
      <c r="Y74" s="99"/>
      <c r="Z74" s="98"/>
    </row>
    <row r="75" spans="1:26" ht="19.5" customHeight="1">
      <c r="A75" s="176"/>
      <c r="B75" s="54">
        <v>4</v>
      </c>
      <c r="C75" s="55" t="s">
        <v>1793</v>
      </c>
      <c r="D75" s="60">
        <v>58</v>
      </c>
      <c r="E75" s="129">
        <v>0</v>
      </c>
      <c r="F75" s="129">
        <v>0</v>
      </c>
      <c r="G75" s="129">
        <v>0</v>
      </c>
      <c r="H75" s="129">
        <v>0</v>
      </c>
      <c r="I75" s="129">
        <v>0</v>
      </c>
      <c r="J75" s="127">
        <v>0</v>
      </c>
      <c r="K75" s="129">
        <v>0</v>
      </c>
      <c r="L75" s="129">
        <v>0</v>
      </c>
      <c r="M75" s="129">
        <v>0</v>
      </c>
      <c r="N75" s="129">
        <v>0</v>
      </c>
      <c r="O75" s="129">
        <v>0</v>
      </c>
      <c r="P75" s="129">
        <v>0</v>
      </c>
      <c r="Q75" s="129">
        <v>0</v>
      </c>
      <c r="R75" s="129">
        <v>0</v>
      </c>
      <c r="S75" s="129">
        <v>0</v>
      </c>
      <c r="T75" s="129">
        <v>0</v>
      </c>
      <c r="U75" s="129">
        <v>0</v>
      </c>
      <c r="V75" s="129">
        <v>0</v>
      </c>
      <c r="W75" s="98"/>
      <c r="X75" s="99"/>
      <c r="Y75" s="99"/>
      <c r="Z75" s="98"/>
    </row>
    <row r="76" spans="1:26" ht="19.5" customHeight="1">
      <c r="A76" s="176"/>
      <c r="B76" s="54">
        <v>5</v>
      </c>
      <c r="C76" s="55" t="s">
        <v>60</v>
      </c>
      <c r="D76" s="60">
        <v>59</v>
      </c>
      <c r="E76" s="129">
        <v>0</v>
      </c>
      <c r="F76" s="129">
        <v>0</v>
      </c>
      <c r="G76" s="129">
        <v>0</v>
      </c>
      <c r="H76" s="129">
        <v>0</v>
      </c>
      <c r="I76" s="129">
        <v>0</v>
      </c>
      <c r="J76" s="127">
        <v>0</v>
      </c>
      <c r="K76" s="129">
        <v>0</v>
      </c>
      <c r="L76" s="129">
        <v>0</v>
      </c>
      <c r="M76" s="129">
        <v>0</v>
      </c>
      <c r="N76" s="129">
        <v>0</v>
      </c>
      <c r="O76" s="129">
        <v>0</v>
      </c>
      <c r="P76" s="129">
        <v>0</v>
      </c>
      <c r="Q76" s="129">
        <v>0</v>
      </c>
      <c r="R76" s="129">
        <v>0</v>
      </c>
      <c r="S76" s="129">
        <v>0</v>
      </c>
      <c r="T76" s="129">
        <v>0</v>
      </c>
      <c r="U76" s="129">
        <v>0</v>
      </c>
      <c r="V76" s="129">
        <v>0</v>
      </c>
      <c r="W76" s="98"/>
      <c r="X76" s="99"/>
      <c r="Y76" s="99"/>
      <c r="Z76" s="98"/>
    </row>
    <row r="77" spans="1:26" ht="19.5" customHeight="1">
      <c r="A77" s="176"/>
      <c r="B77" s="54">
        <v>6</v>
      </c>
      <c r="C77" s="55" t="s">
        <v>64</v>
      </c>
      <c r="D77" s="60">
        <v>60</v>
      </c>
      <c r="E77" s="129">
        <v>0</v>
      </c>
      <c r="F77" s="129">
        <v>0</v>
      </c>
      <c r="G77" s="129">
        <v>0</v>
      </c>
      <c r="H77" s="129">
        <v>0</v>
      </c>
      <c r="I77" s="129">
        <v>0</v>
      </c>
      <c r="J77" s="127">
        <v>0</v>
      </c>
      <c r="K77" s="129">
        <v>0</v>
      </c>
      <c r="L77" s="129">
        <v>0</v>
      </c>
      <c r="M77" s="129">
        <v>0</v>
      </c>
      <c r="N77" s="129">
        <v>0</v>
      </c>
      <c r="O77" s="129">
        <v>0</v>
      </c>
      <c r="P77" s="128"/>
      <c r="Q77" s="128"/>
      <c r="R77" s="128"/>
      <c r="S77" s="128"/>
      <c r="T77" s="128"/>
      <c r="U77" s="128"/>
      <c r="V77" s="128"/>
      <c r="W77" s="98"/>
      <c r="X77" s="99"/>
      <c r="Y77" s="99"/>
      <c r="Z77" s="98"/>
    </row>
    <row r="78" spans="1:26" s="85" customFormat="1" ht="39.75" customHeight="1">
      <c r="A78" s="176" t="s">
        <v>2</v>
      </c>
      <c r="B78" s="52"/>
      <c r="C78" s="53" t="s">
        <v>2189</v>
      </c>
      <c r="D78" s="60">
        <v>61</v>
      </c>
      <c r="E78" s="130">
        <v>12535.71758748</v>
      </c>
      <c r="F78" s="130">
        <v>1768.24961203</v>
      </c>
      <c r="G78" s="130">
        <v>1768.24961203</v>
      </c>
      <c r="H78" s="130">
        <v>2123.0293664199999</v>
      </c>
      <c r="I78" s="130">
        <v>2123.0293664199999</v>
      </c>
      <c r="J78" s="131"/>
      <c r="K78" s="130">
        <v>0</v>
      </c>
      <c r="L78" s="130">
        <v>0</v>
      </c>
      <c r="M78" s="130">
        <v>0</v>
      </c>
      <c r="N78" s="130">
        <v>0</v>
      </c>
      <c r="O78" s="130">
        <v>12180.937833089998</v>
      </c>
      <c r="P78" s="130">
        <v>12180.93783309</v>
      </c>
      <c r="Q78" s="130">
        <v>0</v>
      </c>
      <c r="R78" s="130">
        <v>0</v>
      </c>
      <c r="S78" s="130">
        <v>11</v>
      </c>
      <c r="T78" s="130">
        <v>11</v>
      </c>
      <c r="U78" s="130">
        <v>0</v>
      </c>
      <c r="V78" s="130">
        <v>0</v>
      </c>
      <c r="W78" s="110">
        <v>0</v>
      </c>
      <c r="X78" s="110">
        <v>0</v>
      </c>
      <c r="Y78" s="110">
        <v>0</v>
      </c>
      <c r="Z78" s="110">
        <v>0</v>
      </c>
    </row>
    <row r="79" spans="1:26" ht="19.5" customHeight="1">
      <c r="A79" s="176"/>
      <c r="B79" s="54">
        <v>1</v>
      </c>
      <c r="C79" s="55" t="s">
        <v>2176</v>
      </c>
      <c r="D79" s="60">
        <v>62</v>
      </c>
      <c r="E79" s="123">
        <v>12535.71758748</v>
      </c>
      <c r="F79" s="123">
        <v>1768.24961203</v>
      </c>
      <c r="G79" s="123">
        <v>1768.24961203</v>
      </c>
      <c r="H79" s="123">
        <v>2123.0293664199999</v>
      </c>
      <c r="I79" s="123">
        <v>2123.0293664199999</v>
      </c>
      <c r="J79" s="124"/>
      <c r="K79" s="123">
        <v>0</v>
      </c>
      <c r="L79" s="123">
        <v>0</v>
      </c>
      <c r="M79" s="123">
        <v>0</v>
      </c>
      <c r="N79" s="123">
        <v>0</v>
      </c>
      <c r="O79" s="123">
        <v>12180.937833089998</v>
      </c>
      <c r="P79" s="123">
        <v>12180.93783309</v>
      </c>
      <c r="Q79" s="123">
        <v>0</v>
      </c>
      <c r="R79" s="123">
        <v>0</v>
      </c>
      <c r="S79" s="123">
        <v>11</v>
      </c>
      <c r="T79" s="123">
        <v>11</v>
      </c>
      <c r="U79" s="123">
        <v>0</v>
      </c>
      <c r="V79" s="123">
        <v>0</v>
      </c>
      <c r="W79" s="98"/>
      <c r="X79" s="99"/>
      <c r="Y79" s="99"/>
      <c r="Z79" s="98"/>
    </row>
    <row r="80" spans="1:26" ht="19.5" customHeight="1">
      <c r="A80" s="176"/>
      <c r="B80" s="54" t="s">
        <v>30</v>
      </c>
      <c r="C80" s="56" t="s">
        <v>57</v>
      </c>
      <c r="D80" s="60">
        <v>63</v>
      </c>
      <c r="E80" s="129">
        <v>9772.58364119</v>
      </c>
      <c r="F80" s="129">
        <v>768.24961202999998</v>
      </c>
      <c r="G80" s="129">
        <v>768.24961202999998</v>
      </c>
      <c r="H80" s="129">
        <v>2120.3704326099996</v>
      </c>
      <c r="I80" s="129">
        <v>2120.3704326099996</v>
      </c>
      <c r="J80" s="126"/>
      <c r="K80" s="129">
        <v>0</v>
      </c>
      <c r="L80" s="129">
        <v>0</v>
      </c>
      <c r="M80" s="129">
        <v>0</v>
      </c>
      <c r="N80" s="129">
        <v>0</v>
      </c>
      <c r="O80" s="129">
        <v>8420.4628206099987</v>
      </c>
      <c r="P80" s="129">
        <v>8420.4628206100006</v>
      </c>
      <c r="Q80" s="129">
        <v>0</v>
      </c>
      <c r="R80" s="129">
        <v>0</v>
      </c>
      <c r="S80" s="129">
        <v>7</v>
      </c>
      <c r="T80" s="129">
        <v>7</v>
      </c>
      <c r="U80" s="129">
        <v>0</v>
      </c>
      <c r="V80" s="129">
        <v>0</v>
      </c>
      <c r="W80" s="98"/>
      <c r="X80" s="99"/>
      <c r="Y80" s="99"/>
      <c r="Z80" s="98"/>
    </row>
    <row r="81" spans="1:26" ht="19.5" customHeight="1">
      <c r="A81" s="176"/>
      <c r="B81" s="54" t="s">
        <v>31</v>
      </c>
      <c r="C81" s="56" t="s">
        <v>58</v>
      </c>
      <c r="D81" s="60">
        <v>64</v>
      </c>
      <c r="E81" s="129">
        <v>2763.1339462899996</v>
      </c>
      <c r="F81" s="129">
        <v>1000</v>
      </c>
      <c r="G81" s="129">
        <v>1000</v>
      </c>
      <c r="H81" s="129">
        <v>2.6589338100000002</v>
      </c>
      <c r="I81" s="129">
        <v>2.6589338100000002</v>
      </c>
      <c r="J81" s="126"/>
      <c r="K81" s="129">
        <v>0</v>
      </c>
      <c r="L81" s="129">
        <v>0</v>
      </c>
      <c r="M81" s="129">
        <v>0</v>
      </c>
      <c r="N81" s="129">
        <v>0</v>
      </c>
      <c r="O81" s="129">
        <v>3760.4750124799998</v>
      </c>
      <c r="P81" s="129">
        <v>3760.4750124799998</v>
      </c>
      <c r="Q81" s="129">
        <v>0</v>
      </c>
      <c r="R81" s="129">
        <v>0</v>
      </c>
      <c r="S81" s="129">
        <v>4</v>
      </c>
      <c r="T81" s="129">
        <v>4</v>
      </c>
      <c r="U81" s="129">
        <v>0</v>
      </c>
      <c r="V81" s="129">
        <v>0</v>
      </c>
      <c r="W81" s="98"/>
      <c r="X81" s="99"/>
      <c r="Y81" s="99"/>
      <c r="Z81" s="98"/>
    </row>
    <row r="82" spans="1:26" ht="19.5" customHeight="1">
      <c r="A82" s="176"/>
      <c r="B82" s="54" t="s">
        <v>32</v>
      </c>
      <c r="C82" s="56" t="s">
        <v>59</v>
      </c>
      <c r="D82" s="60">
        <v>65</v>
      </c>
      <c r="E82" s="129">
        <v>0</v>
      </c>
      <c r="F82" s="129">
        <v>0</v>
      </c>
      <c r="G82" s="129">
        <v>0</v>
      </c>
      <c r="H82" s="129">
        <v>0</v>
      </c>
      <c r="I82" s="129">
        <v>0</v>
      </c>
      <c r="J82" s="126"/>
      <c r="K82" s="129">
        <v>0</v>
      </c>
      <c r="L82" s="129">
        <v>0</v>
      </c>
      <c r="M82" s="129">
        <v>0</v>
      </c>
      <c r="N82" s="129">
        <v>0</v>
      </c>
      <c r="O82" s="129">
        <v>0</v>
      </c>
      <c r="P82" s="129">
        <v>0</v>
      </c>
      <c r="Q82" s="129">
        <v>0</v>
      </c>
      <c r="R82" s="129">
        <v>0</v>
      </c>
      <c r="S82" s="129">
        <v>0</v>
      </c>
      <c r="T82" s="129">
        <v>0</v>
      </c>
      <c r="U82" s="129">
        <v>0</v>
      </c>
      <c r="V82" s="129">
        <v>0</v>
      </c>
      <c r="W82" s="98"/>
      <c r="X82" s="99"/>
      <c r="Y82" s="99"/>
      <c r="Z82" s="98"/>
    </row>
    <row r="83" spans="1:26" ht="19.5" customHeight="1">
      <c r="A83" s="176"/>
      <c r="B83" s="54">
        <v>2</v>
      </c>
      <c r="C83" s="55" t="s">
        <v>2177</v>
      </c>
      <c r="D83" s="60">
        <v>66</v>
      </c>
      <c r="E83" s="129">
        <v>0</v>
      </c>
      <c r="F83" s="129">
        <v>0</v>
      </c>
      <c r="G83" s="129">
        <v>0</v>
      </c>
      <c r="H83" s="129">
        <v>0</v>
      </c>
      <c r="I83" s="129">
        <v>0</v>
      </c>
      <c r="J83" s="127">
        <v>0</v>
      </c>
      <c r="K83" s="129">
        <v>0</v>
      </c>
      <c r="L83" s="129">
        <v>0</v>
      </c>
      <c r="M83" s="129">
        <v>0</v>
      </c>
      <c r="N83" s="129">
        <v>0</v>
      </c>
      <c r="O83" s="129">
        <v>0</v>
      </c>
      <c r="P83" s="129">
        <v>0</v>
      </c>
      <c r="Q83" s="129">
        <v>0</v>
      </c>
      <c r="R83" s="129">
        <v>0</v>
      </c>
      <c r="S83" s="129">
        <v>0</v>
      </c>
      <c r="T83" s="129">
        <v>0</v>
      </c>
      <c r="U83" s="129">
        <v>0</v>
      </c>
      <c r="V83" s="129">
        <v>0</v>
      </c>
      <c r="W83" s="98"/>
      <c r="X83" s="99"/>
      <c r="Y83" s="99"/>
      <c r="Z83" s="98"/>
    </row>
    <row r="84" spans="1:26" ht="19.5" customHeight="1">
      <c r="A84" s="176"/>
      <c r="B84" s="54">
        <v>3</v>
      </c>
      <c r="C84" s="55" t="s">
        <v>1792</v>
      </c>
      <c r="D84" s="60">
        <v>67</v>
      </c>
      <c r="E84" s="129">
        <v>0</v>
      </c>
      <c r="F84" s="129">
        <v>0</v>
      </c>
      <c r="G84" s="129">
        <v>0</v>
      </c>
      <c r="H84" s="129">
        <v>0</v>
      </c>
      <c r="I84" s="129">
        <v>0</v>
      </c>
      <c r="J84" s="127">
        <v>0</v>
      </c>
      <c r="K84" s="129">
        <v>0</v>
      </c>
      <c r="L84" s="129">
        <v>0</v>
      </c>
      <c r="M84" s="129">
        <v>0</v>
      </c>
      <c r="N84" s="129">
        <v>0</v>
      </c>
      <c r="O84" s="129">
        <v>0</v>
      </c>
      <c r="P84" s="129">
        <v>0</v>
      </c>
      <c r="Q84" s="129">
        <v>0</v>
      </c>
      <c r="R84" s="129">
        <v>0</v>
      </c>
      <c r="S84" s="129">
        <v>0</v>
      </c>
      <c r="T84" s="129">
        <v>0</v>
      </c>
      <c r="U84" s="129">
        <v>0</v>
      </c>
      <c r="V84" s="129">
        <v>0</v>
      </c>
      <c r="W84" s="98"/>
      <c r="X84" s="99"/>
      <c r="Y84" s="99"/>
      <c r="Z84" s="98"/>
    </row>
    <row r="85" spans="1:26" ht="19.5" customHeight="1">
      <c r="A85" s="176"/>
      <c r="B85" s="54">
        <v>4</v>
      </c>
      <c r="C85" s="55" t="s">
        <v>1793</v>
      </c>
      <c r="D85" s="60">
        <v>68</v>
      </c>
      <c r="E85" s="129">
        <v>0</v>
      </c>
      <c r="F85" s="129">
        <v>0</v>
      </c>
      <c r="G85" s="129">
        <v>0</v>
      </c>
      <c r="H85" s="129">
        <v>0</v>
      </c>
      <c r="I85" s="129">
        <v>0</v>
      </c>
      <c r="J85" s="127">
        <v>0</v>
      </c>
      <c r="K85" s="129">
        <v>0</v>
      </c>
      <c r="L85" s="129">
        <v>0</v>
      </c>
      <c r="M85" s="129">
        <v>0</v>
      </c>
      <c r="N85" s="129">
        <v>0</v>
      </c>
      <c r="O85" s="129">
        <v>0</v>
      </c>
      <c r="P85" s="129">
        <v>0</v>
      </c>
      <c r="Q85" s="129">
        <v>0</v>
      </c>
      <c r="R85" s="129">
        <v>0</v>
      </c>
      <c r="S85" s="129">
        <v>0</v>
      </c>
      <c r="T85" s="129">
        <v>0</v>
      </c>
      <c r="U85" s="129">
        <v>0</v>
      </c>
      <c r="V85" s="129">
        <v>0</v>
      </c>
      <c r="W85" s="98"/>
      <c r="X85" s="99"/>
      <c r="Y85" s="99"/>
      <c r="Z85" s="98"/>
    </row>
    <row r="86" spans="1:26" ht="19.5" customHeight="1">
      <c r="A86" s="176"/>
      <c r="B86" s="54">
        <v>5</v>
      </c>
      <c r="C86" s="55" t="s">
        <v>60</v>
      </c>
      <c r="D86" s="60">
        <v>69</v>
      </c>
      <c r="E86" s="129">
        <v>0</v>
      </c>
      <c r="F86" s="129">
        <v>0</v>
      </c>
      <c r="G86" s="129">
        <v>0</v>
      </c>
      <c r="H86" s="129">
        <v>0</v>
      </c>
      <c r="I86" s="129">
        <v>0</v>
      </c>
      <c r="J86" s="127">
        <v>0</v>
      </c>
      <c r="K86" s="129">
        <v>0</v>
      </c>
      <c r="L86" s="129">
        <v>0</v>
      </c>
      <c r="M86" s="129">
        <v>0</v>
      </c>
      <c r="N86" s="129">
        <v>0</v>
      </c>
      <c r="O86" s="129">
        <v>0</v>
      </c>
      <c r="P86" s="129">
        <v>0</v>
      </c>
      <c r="Q86" s="129">
        <v>0</v>
      </c>
      <c r="R86" s="129">
        <v>0</v>
      </c>
      <c r="S86" s="129">
        <v>0</v>
      </c>
      <c r="T86" s="129">
        <v>0</v>
      </c>
      <c r="U86" s="129">
        <v>0</v>
      </c>
      <c r="V86" s="129">
        <v>0</v>
      </c>
      <c r="W86" s="98"/>
      <c r="X86" s="99"/>
      <c r="Y86" s="99"/>
      <c r="Z86" s="98"/>
    </row>
    <row r="87" spans="1:26" ht="19.5" customHeight="1">
      <c r="A87" s="176"/>
      <c r="B87" s="54">
        <v>6</v>
      </c>
      <c r="C87" s="55" t="s">
        <v>64</v>
      </c>
      <c r="D87" s="60">
        <v>70</v>
      </c>
      <c r="E87" s="129">
        <v>62.678587935949992</v>
      </c>
      <c r="F87" s="129">
        <v>0</v>
      </c>
      <c r="G87" s="129">
        <v>0</v>
      </c>
      <c r="H87" s="129">
        <v>0</v>
      </c>
      <c r="I87" s="129">
        <v>0</v>
      </c>
      <c r="J87" s="127">
        <v>0</v>
      </c>
      <c r="K87" s="129">
        <v>0</v>
      </c>
      <c r="L87" s="129">
        <v>0</v>
      </c>
      <c r="M87" s="129">
        <v>5.8527859499999915</v>
      </c>
      <c r="N87" s="129">
        <v>7.6266847229000128</v>
      </c>
      <c r="O87" s="129">
        <v>60.904689163049973</v>
      </c>
      <c r="P87" s="128"/>
      <c r="Q87" s="128"/>
      <c r="R87" s="128"/>
      <c r="S87" s="128"/>
      <c r="T87" s="128"/>
      <c r="U87" s="128"/>
      <c r="V87" s="128"/>
      <c r="W87" s="98"/>
      <c r="X87" s="99"/>
      <c r="Y87" s="99"/>
      <c r="Z87" s="98"/>
    </row>
    <row r="88" spans="1:26" s="85" customFormat="1" ht="45.75" customHeight="1">
      <c r="A88" s="176" t="s">
        <v>4</v>
      </c>
      <c r="B88" s="52"/>
      <c r="C88" s="58" t="s">
        <v>2190</v>
      </c>
      <c r="D88" s="60">
        <v>71</v>
      </c>
      <c r="E88" s="130">
        <v>1038.77359974</v>
      </c>
      <c r="F88" s="130">
        <v>0</v>
      </c>
      <c r="G88" s="130">
        <v>0</v>
      </c>
      <c r="H88" s="130">
        <v>65.601906570000011</v>
      </c>
      <c r="I88" s="130">
        <v>65.601906570000011</v>
      </c>
      <c r="J88" s="131"/>
      <c r="K88" s="130">
        <v>0</v>
      </c>
      <c r="L88" s="130">
        <v>0</v>
      </c>
      <c r="M88" s="130">
        <v>0</v>
      </c>
      <c r="N88" s="130">
        <v>0</v>
      </c>
      <c r="O88" s="130">
        <v>973.17169317000003</v>
      </c>
      <c r="P88" s="130">
        <v>973.17169317000003</v>
      </c>
      <c r="Q88" s="130">
        <v>0</v>
      </c>
      <c r="R88" s="130">
        <v>0</v>
      </c>
      <c r="S88" s="130">
        <v>7</v>
      </c>
      <c r="T88" s="130">
        <v>7</v>
      </c>
      <c r="U88" s="130">
        <v>0</v>
      </c>
      <c r="V88" s="130">
        <v>0</v>
      </c>
      <c r="W88" s="110">
        <v>0</v>
      </c>
      <c r="X88" s="110">
        <v>0</v>
      </c>
      <c r="Y88" s="110">
        <v>0</v>
      </c>
      <c r="Z88" s="110">
        <v>0</v>
      </c>
    </row>
    <row r="89" spans="1:26" ht="17.25" customHeight="1">
      <c r="A89" s="176"/>
      <c r="B89" s="54">
        <v>1</v>
      </c>
      <c r="C89" s="55" t="s">
        <v>2176</v>
      </c>
      <c r="D89" s="60">
        <v>72</v>
      </c>
      <c r="E89" s="123">
        <v>1030.85557943</v>
      </c>
      <c r="F89" s="123">
        <v>0</v>
      </c>
      <c r="G89" s="123">
        <v>0</v>
      </c>
      <c r="H89" s="123">
        <v>57.683886260000001</v>
      </c>
      <c r="I89" s="123">
        <v>57.683886260000001</v>
      </c>
      <c r="J89" s="124"/>
      <c r="K89" s="123">
        <v>0</v>
      </c>
      <c r="L89" s="123">
        <v>0</v>
      </c>
      <c r="M89" s="123">
        <v>0</v>
      </c>
      <c r="N89" s="123">
        <v>0</v>
      </c>
      <c r="O89" s="123">
        <v>973.17169317000003</v>
      </c>
      <c r="P89" s="123">
        <v>973.17169317000003</v>
      </c>
      <c r="Q89" s="123">
        <v>0</v>
      </c>
      <c r="R89" s="123">
        <v>0</v>
      </c>
      <c r="S89" s="123">
        <v>7</v>
      </c>
      <c r="T89" s="123">
        <v>7</v>
      </c>
      <c r="U89" s="123">
        <v>0</v>
      </c>
      <c r="V89" s="123">
        <v>0</v>
      </c>
      <c r="W89" s="98"/>
      <c r="X89" s="99"/>
      <c r="Y89" s="99"/>
      <c r="Z89" s="98"/>
    </row>
    <row r="90" spans="1:26" ht="17.25" customHeight="1">
      <c r="A90" s="176"/>
      <c r="B90" s="54" t="s">
        <v>30</v>
      </c>
      <c r="C90" s="56" t="s">
        <v>57</v>
      </c>
      <c r="D90" s="60">
        <v>73</v>
      </c>
      <c r="E90" s="129">
        <v>225</v>
      </c>
      <c r="F90" s="129">
        <v>0</v>
      </c>
      <c r="G90" s="129">
        <v>0</v>
      </c>
      <c r="H90" s="129">
        <v>25</v>
      </c>
      <c r="I90" s="129">
        <v>25</v>
      </c>
      <c r="J90" s="126"/>
      <c r="K90" s="129">
        <v>0</v>
      </c>
      <c r="L90" s="129">
        <v>0</v>
      </c>
      <c r="M90" s="129">
        <v>0</v>
      </c>
      <c r="N90" s="129">
        <v>0</v>
      </c>
      <c r="O90" s="129">
        <v>200</v>
      </c>
      <c r="P90" s="129">
        <v>200</v>
      </c>
      <c r="Q90" s="129">
        <v>0</v>
      </c>
      <c r="R90" s="129">
        <v>0</v>
      </c>
      <c r="S90" s="129">
        <v>1</v>
      </c>
      <c r="T90" s="129">
        <v>1</v>
      </c>
      <c r="U90" s="129">
        <v>0</v>
      </c>
      <c r="V90" s="129">
        <v>0</v>
      </c>
      <c r="W90" s="98"/>
      <c r="X90" s="99"/>
      <c r="Y90" s="99"/>
      <c r="Z90" s="98"/>
    </row>
    <row r="91" spans="1:26" ht="17.25" customHeight="1">
      <c r="A91" s="176"/>
      <c r="B91" s="54" t="s">
        <v>31</v>
      </c>
      <c r="C91" s="56" t="s">
        <v>58</v>
      </c>
      <c r="D91" s="60">
        <v>74</v>
      </c>
      <c r="E91" s="129">
        <v>805.85557943000003</v>
      </c>
      <c r="F91" s="129">
        <v>0</v>
      </c>
      <c r="G91" s="129">
        <v>0</v>
      </c>
      <c r="H91" s="129">
        <v>32.683886260000001</v>
      </c>
      <c r="I91" s="129">
        <v>32.683886260000001</v>
      </c>
      <c r="J91" s="126"/>
      <c r="K91" s="129">
        <v>0</v>
      </c>
      <c r="L91" s="129">
        <v>0</v>
      </c>
      <c r="M91" s="129">
        <v>0</v>
      </c>
      <c r="N91" s="129">
        <v>0</v>
      </c>
      <c r="O91" s="129">
        <v>773.17169317000003</v>
      </c>
      <c r="P91" s="129">
        <v>773.17169317000003</v>
      </c>
      <c r="Q91" s="129">
        <v>0</v>
      </c>
      <c r="R91" s="129">
        <v>0</v>
      </c>
      <c r="S91" s="129">
        <v>6</v>
      </c>
      <c r="T91" s="129">
        <v>6</v>
      </c>
      <c r="U91" s="129">
        <v>0</v>
      </c>
      <c r="V91" s="129">
        <v>0</v>
      </c>
      <c r="W91" s="98"/>
      <c r="X91" s="99"/>
      <c r="Y91" s="99"/>
      <c r="Z91" s="98"/>
    </row>
    <row r="92" spans="1:26" ht="17.25" customHeight="1">
      <c r="A92" s="176"/>
      <c r="B92" s="54" t="s">
        <v>32</v>
      </c>
      <c r="C92" s="56" t="s">
        <v>59</v>
      </c>
      <c r="D92" s="60">
        <v>75</v>
      </c>
      <c r="E92" s="129">
        <v>0</v>
      </c>
      <c r="F92" s="129">
        <v>0</v>
      </c>
      <c r="G92" s="129">
        <v>0</v>
      </c>
      <c r="H92" s="129">
        <v>0</v>
      </c>
      <c r="I92" s="129">
        <v>0</v>
      </c>
      <c r="J92" s="126"/>
      <c r="K92" s="129">
        <v>0</v>
      </c>
      <c r="L92" s="129">
        <v>0</v>
      </c>
      <c r="M92" s="129">
        <v>0</v>
      </c>
      <c r="N92" s="129">
        <v>0</v>
      </c>
      <c r="O92" s="129">
        <v>0</v>
      </c>
      <c r="P92" s="129">
        <v>0</v>
      </c>
      <c r="Q92" s="129">
        <v>0</v>
      </c>
      <c r="R92" s="129">
        <v>0</v>
      </c>
      <c r="S92" s="129">
        <v>0</v>
      </c>
      <c r="T92" s="129">
        <v>0</v>
      </c>
      <c r="U92" s="129">
        <v>0</v>
      </c>
      <c r="V92" s="129">
        <v>0</v>
      </c>
      <c r="W92" s="98"/>
      <c r="X92" s="99"/>
      <c r="Y92" s="99"/>
      <c r="Z92" s="98"/>
    </row>
    <row r="93" spans="1:26" ht="17.25" customHeight="1">
      <c r="A93" s="176"/>
      <c r="B93" s="54">
        <v>2</v>
      </c>
      <c r="C93" s="55" t="s">
        <v>2177</v>
      </c>
      <c r="D93" s="60">
        <v>76</v>
      </c>
      <c r="E93" s="129">
        <v>0</v>
      </c>
      <c r="F93" s="129">
        <v>0</v>
      </c>
      <c r="G93" s="129">
        <v>0</v>
      </c>
      <c r="H93" s="129">
        <v>0</v>
      </c>
      <c r="I93" s="129">
        <v>0</v>
      </c>
      <c r="J93" s="127">
        <v>0</v>
      </c>
      <c r="K93" s="129">
        <v>0</v>
      </c>
      <c r="L93" s="129">
        <v>0</v>
      </c>
      <c r="M93" s="129">
        <v>0</v>
      </c>
      <c r="N93" s="129">
        <v>0</v>
      </c>
      <c r="O93" s="129">
        <v>0</v>
      </c>
      <c r="P93" s="129">
        <v>0</v>
      </c>
      <c r="Q93" s="129">
        <v>0</v>
      </c>
      <c r="R93" s="129">
        <v>0</v>
      </c>
      <c r="S93" s="129">
        <v>0</v>
      </c>
      <c r="T93" s="129">
        <v>0</v>
      </c>
      <c r="U93" s="129">
        <v>0</v>
      </c>
      <c r="V93" s="129">
        <v>0</v>
      </c>
      <c r="W93" s="98"/>
      <c r="X93" s="99"/>
      <c r="Y93" s="99"/>
      <c r="Z93" s="98"/>
    </row>
    <row r="94" spans="1:26" ht="17.25" customHeight="1">
      <c r="A94" s="176"/>
      <c r="B94" s="54">
        <v>3</v>
      </c>
      <c r="C94" s="55" t="s">
        <v>1792</v>
      </c>
      <c r="D94" s="60">
        <v>77</v>
      </c>
      <c r="E94" s="129">
        <v>0</v>
      </c>
      <c r="F94" s="129">
        <v>0</v>
      </c>
      <c r="G94" s="129">
        <v>0</v>
      </c>
      <c r="H94" s="129">
        <v>0</v>
      </c>
      <c r="I94" s="129">
        <v>0</v>
      </c>
      <c r="J94" s="127">
        <v>0</v>
      </c>
      <c r="K94" s="129">
        <v>0</v>
      </c>
      <c r="L94" s="129">
        <v>0</v>
      </c>
      <c r="M94" s="129">
        <v>0</v>
      </c>
      <c r="N94" s="129">
        <v>0</v>
      </c>
      <c r="O94" s="129">
        <v>0</v>
      </c>
      <c r="P94" s="129">
        <v>0</v>
      </c>
      <c r="Q94" s="129">
        <v>0</v>
      </c>
      <c r="R94" s="129">
        <v>0</v>
      </c>
      <c r="S94" s="129">
        <v>0</v>
      </c>
      <c r="T94" s="129">
        <v>0</v>
      </c>
      <c r="U94" s="129">
        <v>0</v>
      </c>
      <c r="V94" s="129">
        <v>0</v>
      </c>
      <c r="W94" s="98"/>
      <c r="X94" s="99"/>
      <c r="Y94" s="99"/>
      <c r="Z94" s="98"/>
    </row>
    <row r="95" spans="1:26" ht="17.25" customHeight="1">
      <c r="A95" s="176"/>
      <c r="B95" s="54">
        <v>4</v>
      </c>
      <c r="C95" s="55" t="s">
        <v>1793</v>
      </c>
      <c r="D95" s="60">
        <v>78</v>
      </c>
      <c r="E95" s="129">
        <v>0</v>
      </c>
      <c r="F95" s="129">
        <v>0</v>
      </c>
      <c r="G95" s="129">
        <v>0</v>
      </c>
      <c r="H95" s="129">
        <v>0</v>
      </c>
      <c r="I95" s="129">
        <v>0</v>
      </c>
      <c r="J95" s="127">
        <v>0</v>
      </c>
      <c r="K95" s="129">
        <v>0</v>
      </c>
      <c r="L95" s="129">
        <v>0</v>
      </c>
      <c r="M95" s="129">
        <v>0</v>
      </c>
      <c r="N95" s="129">
        <v>0</v>
      </c>
      <c r="O95" s="129">
        <v>0</v>
      </c>
      <c r="P95" s="129">
        <v>0</v>
      </c>
      <c r="Q95" s="129">
        <v>0</v>
      </c>
      <c r="R95" s="129">
        <v>0</v>
      </c>
      <c r="S95" s="129">
        <v>0</v>
      </c>
      <c r="T95" s="129">
        <v>0</v>
      </c>
      <c r="U95" s="129">
        <v>0</v>
      </c>
      <c r="V95" s="129">
        <v>0</v>
      </c>
      <c r="W95" s="98"/>
      <c r="X95" s="99"/>
      <c r="Y95" s="99"/>
      <c r="Z95" s="98"/>
    </row>
    <row r="96" spans="1:26" ht="17.25" customHeight="1">
      <c r="A96" s="176"/>
      <c r="B96" s="54">
        <v>5</v>
      </c>
      <c r="C96" s="55" t="s">
        <v>60</v>
      </c>
      <c r="D96" s="60">
        <v>79</v>
      </c>
      <c r="E96" s="129">
        <v>7.9180203100000002</v>
      </c>
      <c r="F96" s="129">
        <v>0</v>
      </c>
      <c r="G96" s="129">
        <v>0</v>
      </c>
      <c r="H96" s="129">
        <v>7.9180203100000002</v>
      </c>
      <c r="I96" s="129">
        <v>7.9180203100000002</v>
      </c>
      <c r="J96" s="127">
        <v>0</v>
      </c>
      <c r="K96" s="129">
        <v>0</v>
      </c>
      <c r="L96" s="129">
        <v>0</v>
      </c>
      <c r="M96" s="129">
        <v>0</v>
      </c>
      <c r="N96" s="129">
        <v>0</v>
      </c>
      <c r="O96" s="129">
        <v>0</v>
      </c>
      <c r="P96" s="129">
        <v>0</v>
      </c>
      <c r="Q96" s="129">
        <v>0</v>
      </c>
      <c r="R96" s="129">
        <v>0</v>
      </c>
      <c r="S96" s="129">
        <v>0</v>
      </c>
      <c r="T96" s="129">
        <v>0</v>
      </c>
      <c r="U96" s="129">
        <v>0</v>
      </c>
      <c r="V96" s="129">
        <v>0</v>
      </c>
      <c r="W96" s="98"/>
      <c r="X96" s="99"/>
      <c r="Y96" s="99"/>
      <c r="Z96" s="98"/>
    </row>
    <row r="97" spans="1:26" ht="17.25" customHeight="1">
      <c r="A97" s="176"/>
      <c r="B97" s="54">
        <v>6</v>
      </c>
      <c r="C97" s="55" t="s">
        <v>64</v>
      </c>
      <c r="D97" s="60">
        <v>80</v>
      </c>
      <c r="E97" s="129">
        <v>11.092793128549999</v>
      </c>
      <c r="F97" s="129">
        <v>0</v>
      </c>
      <c r="G97" s="129">
        <v>0</v>
      </c>
      <c r="H97" s="129">
        <v>0</v>
      </c>
      <c r="I97" s="129">
        <v>0</v>
      </c>
      <c r="J97" s="127">
        <v>0</v>
      </c>
      <c r="K97" s="129">
        <v>0</v>
      </c>
      <c r="L97" s="129">
        <v>0</v>
      </c>
      <c r="M97" s="129">
        <v>0</v>
      </c>
      <c r="N97" s="129">
        <v>6.2269346661500276</v>
      </c>
      <c r="O97" s="129">
        <v>4.8658584623999719</v>
      </c>
      <c r="P97" s="128"/>
      <c r="Q97" s="128"/>
      <c r="R97" s="128"/>
      <c r="S97" s="128"/>
      <c r="T97" s="128"/>
      <c r="U97" s="128"/>
      <c r="V97" s="128"/>
      <c r="W97" s="98"/>
      <c r="X97" s="99"/>
      <c r="Y97" s="99"/>
      <c r="Z97" s="98"/>
    </row>
    <row r="98" spans="1:26" s="85" customFormat="1" ht="28.5" customHeight="1">
      <c r="A98" s="176" t="s">
        <v>5</v>
      </c>
      <c r="B98" s="52"/>
      <c r="C98" s="53" t="s">
        <v>62</v>
      </c>
      <c r="D98" s="60">
        <v>81</v>
      </c>
      <c r="E98" s="130">
        <v>1484.2968050300001</v>
      </c>
      <c r="F98" s="130">
        <v>2101.9740093700002</v>
      </c>
      <c r="G98" s="130">
        <v>2101.9740093700002</v>
      </c>
      <c r="H98" s="130">
        <v>269.29830719</v>
      </c>
      <c r="I98" s="130">
        <v>269.29830719</v>
      </c>
      <c r="J98" s="131"/>
      <c r="K98" s="130">
        <v>0</v>
      </c>
      <c r="L98" s="130">
        <v>0</v>
      </c>
      <c r="M98" s="130">
        <v>0</v>
      </c>
      <c r="N98" s="130">
        <v>0</v>
      </c>
      <c r="O98" s="130">
        <v>3316.9725072100005</v>
      </c>
      <c r="P98" s="130">
        <v>3316.97250721</v>
      </c>
      <c r="Q98" s="130">
        <v>0</v>
      </c>
      <c r="R98" s="130">
        <v>0</v>
      </c>
      <c r="S98" s="130">
        <v>7</v>
      </c>
      <c r="T98" s="130">
        <v>7</v>
      </c>
      <c r="U98" s="130">
        <v>0</v>
      </c>
      <c r="V98" s="130">
        <v>0</v>
      </c>
      <c r="W98" s="110">
        <v>3.9832749851595621</v>
      </c>
      <c r="X98" s="110">
        <v>19.717211176539834</v>
      </c>
      <c r="Y98" s="110">
        <v>19.717211176539834</v>
      </c>
      <c r="Z98" s="110">
        <v>0</v>
      </c>
    </row>
    <row r="99" spans="1:26" ht="17.25" customHeight="1">
      <c r="A99" s="176"/>
      <c r="B99" s="54">
        <v>1</v>
      </c>
      <c r="C99" s="55" t="s">
        <v>2176</v>
      </c>
      <c r="D99" s="60">
        <v>82</v>
      </c>
      <c r="E99" s="123">
        <v>1484.2968050300001</v>
      </c>
      <c r="F99" s="123">
        <v>2101.9740093700002</v>
      </c>
      <c r="G99" s="123">
        <v>2101.9740093700002</v>
      </c>
      <c r="H99" s="123">
        <v>269.29830719</v>
      </c>
      <c r="I99" s="123">
        <v>269.29830719</v>
      </c>
      <c r="J99" s="124"/>
      <c r="K99" s="123">
        <v>0</v>
      </c>
      <c r="L99" s="123">
        <v>0</v>
      </c>
      <c r="M99" s="123">
        <v>0</v>
      </c>
      <c r="N99" s="123">
        <v>0</v>
      </c>
      <c r="O99" s="123">
        <v>3316.9725072100005</v>
      </c>
      <c r="P99" s="123">
        <v>3316.97250721</v>
      </c>
      <c r="Q99" s="123">
        <v>0</v>
      </c>
      <c r="R99" s="123">
        <v>0</v>
      </c>
      <c r="S99" s="123">
        <v>7</v>
      </c>
      <c r="T99" s="123">
        <v>7</v>
      </c>
      <c r="U99" s="123">
        <v>0</v>
      </c>
      <c r="V99" s="123">
        <v>0</v>
      </c>
      <c r="W99" s="98"/>
      <c r="X99" s="99"/>
      <c r="Y99" s="99"/>
      <c r="Z99" s="98"/>
    </row>
    <row r="100" spans="1:26" ht="17.25" customHeight="1">
      <c r="A100" s="176"/>
      <c r="B100" s="54" t="s">
        <v>30</v>
      </c>
      <c r="C100" s="56" t="s">
        <v>57</v>
      </c>
      <c r="D100" s="60">
        <v>83</v>
      </c>
      <c r="E100" s="129">
        <v>724.90761058999999</v>
      </c>
      <c r="F100" s="129">
        <v>2001.97400937</v>
      </c>
      <c r="G100" s="129">
        <v>2001.97400937</v>
      </c>
      <c r="H100" s="129">
        <v>248.78295297000003</v>
      </c>
      <c r="I100" s="129">
        <v>248.78295297000003</v>
      </c>
      <c r="J100" s="126"/>
      <c r="K100" s="129">
        <v>0</v>
      </c>
      <c r="L100" s="129">
        <v>0</v>
      </c>
      <c r="M100" s="129">
        <v>0</v>
      </c>
      <c r="N100" s="129">
        <v>0</v>
      </c>
      <c r="O100" s="129">
        <v>2478.0986669900003</v>
      </c>
      <c r="P100" s="129">
        <v>2478.0986669899999</v>
      </c>
      <c r="Q100" s="129">
        <v>0</v>
      </c>
      <c r="R100" s="129">
        <v>0</v>
      </c>
      <c r="S100" s="129">
        <v>3</v>
      </c>
      <c r="T100" s="129">
        <v>3</v>
      </c>
      <c r="U100" s="129">
        <v>0</v>
      </c>
      <c r="V100" s="129">
        <v>0</v>
      </c>
      <c r="W100" s="98"/>
      <c r="X100" s="99"/>
      <c r="Y100" s="99"/>
      <c r="Z100" s="98"/>
    </row>
    <row r="101" spans="1:26" ht="17.25" customHeight="1">
      <c r="A101" s="176"/>
      <c r="B101" s="54" t="s">
        <v>31</v>
      </c>
      <c r="C101" s="56" t="s">
        <v>58</v>
      </c>
      <c r="D101" s="60">
        <v>84</v>
      </c>
      <c r="E101" s="129">
        <v>578.38919443999998</v>
      </c>
      <c r="F101" s="129">
        <v>100</v>
      </c>
      <c r="G101" s="129">
        <v>100</v>
      </c>
      <c r="H101" s="129">
        <v>19.515354219999999</v>
      </c>
      <c r="I101" s="129">
        <v>19.515354219999999</v>
      </c>
      <c r="J101" s="126"/>
      <c r="K101" s="129">
        <v>0</v>
      </c>
      <c r="L101" s="129">
        <v>0</v>
      </c>
      <c r="M101" s="129">
        <v>0</v>
      </c>
      <c r="N101" s="129">
        <v>0</v>
      </c>
      <c r="O101" s="129">
        <v>658.87384022000003</v>
      </c>
      <c r="P101" s="129">
        <v>658.87384022000003</v>
      </c>
      <c r="Q101" s="129">
        <v>0</v>
      </c>
      <c r="R101" s="129">
        <v>0</v>
      </c>
      <c r="S101" s="129">
        <v>3</v>
      </c>
      <c r="T101" s="129">
        <v>3</v>
      </c>
      <c r="U101" s="129">
        <v>0</v>
      </c>
      <c r="V101" s="129">
        <v>0</v>
      </c>
      <c r="W101" s="98"/>
      <c r="X101" s="99"/>
      <c r="Y101" s="99"/>
      <c r="Z101" s="98"/>
    </row>
    <row r="102" spans="1:26" ht="17.25" customHeight="1">
      <c r="A102" s="176"/>
      <c r="B102" s="54" t="s">
        <v>32</v>
      </c>
      <c r="C102" s="56" t="s">
        <v>59</v>
      </c>
      <c r="D102" s="60">
        <v>85</v>
      </c>
      <c r="E102" s="129">
        <v>181</v>
      </c>
      <c r="F102" s="129">
        <v>0</v>
      </c>
      <c r="G102" s="129">
        <v>0</v>
      </c>
      <c r="H102" s="129">
        <v>1</v>
      </c>
      <c r="I102" s="129">
        <v>1</v>
      </c>
      <c r="J102" s="126"/>
      <c r="K102" s="129">
        <v>0</v>
      </c>
      <c r="L102" s="129">
        <v>0</v>
      </c>
      <c r="M102" s="129">
        <v>0</v>
      </c>
      <c r="N102" s="129">
        <v>0</v>
      </c>
      <c r="O102" s="129">
        <v>180</v>
      </c>
      <c r="P102" s="129">
        <v>180</v>
      </c>
      <c r="Q102" s="129">
        <v>0</v>
      </c>
      <c r="R102" s="129">
        <v>0</v>
      </c>
      <c r="S102" s="129">
        <v>1</v>
      </c>
      <c r="T102" s="129">
        <v>1</v>
      </c>
      <c r="U102" s="129">
        <v>0</v>
      </c>
      <c r="V102" s="129">
        <v>0</v>
      </c>
      <c r="W102" s="98"/>
      <c r="X102" s="99"/>
      <c r="Y102" s="99"/>
      <c r="Z102" s="98"/>
    </row>
    <row r="103" spans="1:26" ht="17.25" customHeight="1">
      <c r="A103" s="176"/>
      <c r="B103" s="54">
        <v>2</v>
      </c>
      <c r="C103" s="55" t="s">
        <v>2177</v>
      </c>
      <c r="D103" s="60">
        <v>86</v>
      </c>
      <c r="E103" s="129">
        <v>0</v>
      </c>
      <c r="F103" s="129">
        <v>0</v>
      </c>
      <c r="G103" s="129">
        <v>0</v>
      </c>
      <c r="H103" s="129">
        <v>0</v>
      </c>
      <c r="I103" s="129">
        <v>0</v>
      </c>
      <c r="J103" s="127">
        <v>0</v>
      </c>
      <c r="K103" s="129">
        <v>0</v>
      </c>
      <c r="L103" s="129">
        <v>0</v>
      </c>
      <c r="M103" s="129">
        <v>0</v>
      </c>
      <c r="N103" s="129">
        <v>0</v>
      </c>
      <c r="O103" s="129">
        <v>0</v>
      </c>
      <c r="P103" s="129">
        <v>0</v>
      </c>
      <c r="Q103" s="129">
        <v>0</v>
      </c>
      <c r="R103" s="129">
        <v>0</v>
      </c>
      <c r="S103" s="129">
        <v>0</v>
      </c>
      <c r="T103" s="129">
        <v>0</v>
      </c>
      <c r="U103" s="129">
        <v>0</v>
      </c>
      <c r="V103" s="129">
        <v>0</v>
      </c>
      <c r="W103" s="98"/>
      <c r="X103" s="99"/>
      <c r="Y103" s="99"/>
      <c r="Z103" s="98"/>
    </row>
    <row r="104" spans="1:26" ht="17.25" customHeight="1">
      <c r="A104" s="176"/>
      <c r="B104" s="54">
        <v>3</v>
      </c>
      <c r="C104" s="55" t="s">
        <v>1792</v>
      </c>
      <c r="D104" s="60">
        <v>87</v>
      </c>
      <c r="E104" s="129">
        <v>0</v>
      </c>
      <c r="F104" s="129">
        <v>0</v>
      </c>
      <c r="G104" s="129">
        <v>0</v>
      </c>
      <c r="H104" s="129">
        <v>0</v>
      </c>
      <c r="I104" s="129">
        <v>0</v>
      </c>
      <c r="J104" s="127">
        <v>0</v>
      </c>
      <c r="K104" s="129">
        <v>0</v>
      </c>
      <c r="L104" s="129">
        <v>0</v>
      </c>
      <c r="M104" s="129">
        <v>0</v>
      </c>
      <c r="N104" s="129">
        <v>0</v>
      </c>
      <c r="O104" s="129">
        <v>0</v>
      </c>
      <c r="P104" s="129">
        <v>0</v>
      </c>
      <c r="Q104" s="129">
        <v>0</v>
      </c>
      <c r="R104" s="129">
        <v>0</v>
      </c>
      <c r="S104" s="129">
        <v>0</v>
      </c>
      <c r="T104" s="129">
        <v>0</v>
      </c>
      <c r="U104" s="129">
        <v>0</v>
      </c>
      <c r="V104" s="129">
        <v>0</v>
      </c>
      <c r="W104" s="98"/>
      <c r="X104" s="99"/>
      <c r="Y104" s="99"/>
      <c r="Z104" s="98"/>
    </row>
    <row r="105" spans="1:26" ht="17.25" customHeight="1">
      <c r="A105" s="176"/>
      <c r="B105" s="54">
        <v>4</v>
      </c>
      <c r="C105" s="55" t="s">
        <v>1793</v>
      </c>
      <c r="D105" s="60">
        <v>88</v>
      </c>
      <c r="E105" s="129">
        <v>0</v>
      </c>
      <c r="F105" s="129">
        <v>0</v>
      </c>
      <c r="G105" s="129">
        <v>0</v>
      </c>
      <c r="H105" s="129">
        <v>0</v>
      </c>
      <c r="I105" s="129">
        <v>0</v>
      </c>
      <c r="J105" s="127">
        <v>0</v>
      </c>
      <c r="K105" s="129">
        <v>0</v>
      </c>
      <c r="L105" s="129">
        <v>0</v>
      </c>
      <c r="M105" s="129">
        <v>0</v>
      </c>
      <c r="N105" s="129">
        <v>0</v>
      </c>
      <c r="O105" s="129">
        <v>0</v>
      </c>
      <c r="P105" s="129">
        <v>0</v>
      </c>
      <c r="Q105" s="129">
        <v>0</v>
      </c>
      <c r="R105" s="129">
        <v>0</v>
      </c>
      <c r="S105" s="129">
        <v>0</v>
      </c>
      <c r="T105" s="129">
        <v>0</v>
      </c>
      <c r="U105" s="129">
        <v>0</v>
      </c>
      <c r="V105" s="129">
        <v>0</v>
      </c>
      <c r="W105" s="98"/>
      <c r="X105" s="99"/>
      <c r="Y105" s="99"/>
      <c r="Z105" s="98"/>
    </row>
    <row r="106" spans="1:26" ht="17.25" customHeight="1">
      <c r="A106" s="176"/>
      <c r="B106" s="54">
        <v>5</v>
      </c>
      <c r="C106" s="55" t="s">
        <v>60</v>
      </c>
      <c r="D106" s="60">
        <v>89</v>
      </c>
      <c r="E106" s="129">
        <v>0</v>
      </c>
      <c r="F106" s="129">
        <v>0</v>
      </c>
      <c r="G106" s="129">
        <v>0</v>
      </c>
      <c r="H106" s="129">
        <v>0</v>
      </c>
      <c r="I106" s="129">
        <v>0</v>
      </c>
      <c r="J106" s="127">
        <v>0</v>
      </c>
      <c r="K106" s="129">
        <v>0</v>
      </c>
      <c r="L106" s="129">
        <v>0</v>
      </c>
      <c r="M106" s="129">
        <v>0</v>
      </c>
      <c r="N106" s="129">
        <v>0</v>
      </c>
      <c r="O106" s="129">
        <v>0</v>
      </c>
      <c r="P106" s="129">
        <v>0</v>
      </c>
      <c r="Q106" s="129">
        <v>0</v>
      </c>
      <c r="R106" s="129">
        <v>0</v>
      </c>
      <c r="S106" s="129">
        <v>0</v>
      </c>
      <c r="T106" s="129">
        <v>0</v>
      </c>
      <c r="U106" s="129">
        <v>0</v>
      </c>
      <c r="V106" s="129">
        <v>0</v>
      </c>
      <c r="W106" s="98"/>
      <c r="X106" s="99"/>
      <c r="Y106" s="99"/>
      <c r="Z106" s="98"/>
    </row>
    <row r="107" spans="1:26" ht="17.25" customHeight="1">
      <c r="A107" s="176"/>
      <c r="B107" s="54">
        <v>6</v>
      </c>
      <c r="C107" s="55" t="s">
        <v>64</v>
      </c>
      <c r="D107" s="60">
        <v>90</v>
      </c>
      <c r="E107" s="129">
        <v>7.4214840251499998</v>
      </c>
      <c r="F107" s="129">
        <v>0</v>
      </c>
      <c r="G107" s="129">
        <v>0</v>
      </c>
      <c r="H107" s="129">
        <v>0</v>
      </c>
      <c r="I107" s="129">
        <v>0</v>
      </c>
      <c r="J107" s="127">
        <v>0</v>
      </c>
      <c r="K107" s="129">
        <v>0</v>
      </c>
      <c r="L107" s="129">
        <v>0</v>
      </c>
      <c r="M107" s="129">
        <v>9.604089234949992</v>
      </c>
      <c r="N107" s="129">
        <v>0.44071072405000444</v>
      </c>
      <c r="O107" s="129">
        <v>16.58486253604999</v>
      </c>
      <c r="P107" s="128"/>
      <c r="Q107" s="128"/>
      <c r="R107" s="128"/>
      <c r="S107" s="128"/>
      <c r="T107" s="128"/>
      <c r="U107" s="128"/>
      <c r="V107" s="128"/>
      <c r="W107" s="98"/>
      <c r="X107" s="99"/>
      <c r="Y107" s="99"/>
      <c r="Z107" s="98"/>
    </row>
    <row r="108" spans="1:26" s="85" customFormat="1" ht="42" customHeight="1">
      <c r="A108" s="176" t="s">
        <v>8</v>
      </c>
      <c r="B108" s="52"/>
      <c r="C108" s="58" t="s">
        <v>2191</v>
      </c>
      <c r="D108" s="60">
        <v>91</v>
      </c>
      <c r="E108" s="130">
        <v>400</v>
      </c>
      <c r="F108" s="130">
        <v>0</v>
      </c>
      <c r="G108" s="130">
        <v>0</v>
      </c>
      <c r="H108" s="130">
        <v>0</v>
      </c>
      <c r="I108" s="130">
        <v>0</v>
      </c>
      <c r="J108" s="131"/>
      <c r="K108" s="130">
        <v>0</v>
      </c>
      <c r="L108" s="130">
        <v>0</v>
      </c>
      <c r="M108" s="130">
        <v>0</v>
      </c>
      <c r="N108" s="130">
        <v>0</v>
      </c>
      <c r="O108" s="130">
        <v>400</v>
      </c>
      <c r="P108" s="130">
        <v>400</v>
      </c>
      <c r="Q108" s="130">
        <v>0</v>
      </c>
      <c r="R108" s="130">
        <v>0</v>
      </c>
      <c r="S108" s="130">
        <v>1</v>
      </c>
      <c r="T108" s="130">
        <v>1</v>
      </c>
      <c r="U108" s="130">
        <v>0</v>
      </c>
      <c r="V108" s="130">
        <v>0</v>
      </c>
      <c r="W108" s="110">
        <v>0</v>
      </c>
      <c r="X108" s="110">
        <v>0</v>
      </c>
      <c r="Y108" s="110">
        <v>0</v>
      </c>
      <c r="Z108" s="110">
        <v>0</v>
      </c>
    </row>
    <row r="109" spans="1:26" ht="17.25" customHeight="1">
      <c r="A109" s="176"/>
      <c r="B109" s="54">
        <v>1</v>
      </c>
      <c r="C109" s="55" t="s">
        <v>2176</v>
      </c>
      <c r="D109" s="60">
        <v>92</v>
      </c>
      <c r="E109" s="123">
        <v>400</v>
      </c>
      <c r="F109" s="123">
        <v>0</v>
      </c>
      <c r="G109" s="123">
        <v>0</v>
      </c>
      <c r="H109" s="123">
        <v>0</v>
      </c>
      <c r="I109" s="123">
        <v>0</v>
      </c>
      <c r="J109" s="124"/>
      <c r="K109" s="123">
        <v>0</v>
      </c>
      <c r="L109" s="123">
        <v>0</v>
      </c>
      <c r="M109" s="123">
        <v>0</v>
      </c>
      <c r="N109" s="123">
        <v>0</v>
      </c>
      <c r="O109" s="123">
        <v>400</v>
      </c>
      <c r="P109" s="123">
        <v>400</v>
      </c>
      <c r="Q109" s="123">
        <v>0</v>
      </c>
      <c r="R109" s="123">
        <v>0</v>
      </c>
      <c r="S109" s="123">
        <v>1</v>
      </c>
      <c r="T109" s="123">
        <v>1</v>
      </c>
      <c r="U109" s="123">
        <v>0</v>
      </c>
      <c r="V109" s="123">
        <v>0</v>
      </c>
      <c r="W109" s="98"/>
      <c r="X109" s="99"/>
      <c r="Y109" s="99"/>
      <c r="Z109" s="98"/>
    </row>
    <row r="110" spans="1:26" ht="17.25" customHeight="1">
      <c r="A110" s="176"/>
      <c r="B110" s="54" t="s">
        <v>30</v>
      </c>
      <c r="C110" s="56" t="s">
        <v>57</v>
      </c>
      <c r="D110" s="60">
        <v>93</v>
      </c>
      <c r="E110" s="129">
        <v>400</v>
      </c>
      <c r="F110" s="129">
        <v>0</v>
      </c>
      <c r="G110" s="129">
        <v>0</v>
      </c>
      <c r="H110" s="129">
        <v>0</v>
      </c>
      <c r="I110" s="129">
        <v>0</v>
      </c>
      <c r="J110" s="126"/>
      <c r="K110" s="129">
        <v>0</v>
      </c>
      <c r="L110" s="129">
        <v>0</v>
      </c>
      <c r="M110" s="129">
        <v>0</v>
      </c>
      <c r="N110" s="129">
        <v>0</v>
      </c>
      <c r="O110" s="129">
        <v>400</v>
      </c>
      <c r="P110" s="129">
        <v>400</v>
      </c>
      <c r="Q110" s="129">
        <v>0</v>
      </c>
      <c r="R110" s="129">
        <v>0</v>
      </c>
      <c r="S110" s="129">
        <v>1</v>
      </c>
      <c r="T110" s="129">
        <v>1</v>
      </c>
      <c r="U110" s="129">
        <v>0</v>
      </c>
      <c r="V110" s="129">
        <v>0</v>
      </c>
      <c r="W110" s="98"/>
      <c r="X110" s="99"/>
      <c r="Y110" s="99"/>
      <c r="Z110" s="98"/>
    </row>
    <row r="111" spans="1:26" ht="17.25" customHeight="1">
      <c r="A111" s="176"/>
      <c r="B111" s="54" t="s">
        <v>31</v>
      </c>
      <c r="C111" s="56" t="s">
        <v>58</v>
      </c>
      <c r="D111" s="60">
        <v>94</v>
      </c>
      <c r="E111" s="129">
        <v>0</v>
      </c>
      <c r="F111" s="129">
        <v>0</v>
      </c>
      <c r="G111" s="129">
        <v>0</v>
      </c>
      <c r="H111" s="129">
        <v>0</v>
      </c>
      <c r="I111" s="129">
        <v>0</v>
      </c>
      <c r="J111" s="126"/>
      <c r="K111" s="129">
        <v>0</v>
      </c>
      <c r="L111" s="129">
        <v>0</v>
      </c>
      <c r="M111" s="129">
        <v>0</v>
      </c>
      <c r="N111" s="129">
        <v>0</v>
      </c>
      <c r="O111" s="129">
        <v>0</v>
      </c>
      <c r="P111" s="129">
        <v>0</v>
      </c>
      <c r="Q111" s="129">
        <v>0</v>
      </c>
      <c r="R111" s="129">
        <v>0</v>
      </c>
      <c r="S111" s="129">
        <v>0</v>
      </c>
      <c r="T111" s="129">
        <v>0</v>
      </c>
      <c r="U111" s="129">
        <v>0</v>
      </c>
      <c r="V111" s="129">
        <v>0</v>
      </c>
      <c r="W111" s="98"/>
      <c r="X111" s="99"/>
      <c r="Y111" s="99"/>
      <c r="Z111" s="98"/>
    </row>
    <row r="112" spans="1:26" ht="17.25" customHeight="1">
      <c r="A112" s="176"/>
      <c r="B112" s="54" t="s">
        <v>32</v>
      </c>
      <c r="C112" s="56" t="s">
        <v>59</v>
      </c>
      <c r="D112" s="60">
        <v>95</v>
      </c>
      <c r="E112" s="129">
        <v>0</v>
      </c>
      <c r="F112" s="129">
        <v>0</v>
      </c>
      <c r="G112" s="129">
        <v>0</v>
      </c>
      <c r="H112" s="129">
        <v>0</v>
      </c>
      <c r="I112" s="129">
        <v>0</v>
      </c>
      <c r="J112" s="126"/>
      <c r="K112" s="129">
        <v>0</v>
      </c>
      <c r="L112" s="129">
        <v>0</v>
      </c>
      <c r="M112" s="129">
        <v>0</v>
      </c>
      <c r="N112" s="129">
        <v>0</v>
      </c>
      <c r="O112" s="129">
        <v>0</v>
      </c>
      <c r="P112" s="129">
        <v>0</v>
      </c>
      <c r="Q112" s="129">
        <v>0</v>
      </c>
      <c r="R112" s="129">
        <v>0</v>
      </c>
      <c r="S112" s="129">
        <v>0</v>
      </c>
      <c r="T112" s="129">
        <v>0</v>
      </c>
      <c r="U112" s="129">
        <v>0</v>
      </c>
      <c r="V112" s="129">
        <v>0</v>
      </c>
      <c r="W112" s="98"/>
      <c r="X112" s="99"/>
      <c r="Y112" s="99"/>
      <c r="Z112" s="98"/>
    </row>
    <row r="113" spans="1:26" ht="17.25" customHeight="1">
      <c r="A113" s="176"/>
      <c r="B113" s="54">
        <v>2</v>
      </c>
      <c r="C113" s="55" t="s">
        <v>2177</v>
      </c>
      <c r="D113" s="60">
        <v>96</v>
      </c>
      <c r="E113" s="129">
        <v>0</v>
      </c>
      <c r="F113" s="129">
        <v>0</v>
      </c>
      <c r="G113" s="129">
        <v>0</v>
      </c>
      <c r="H113" s="129">
        <v>0</v>
      </c>
      <c r="I113" s="129">
        <v>0</v>
      </c>
      <c r="J113" s="127">
        <v>0</v>
      </c>
      <c r="K113" s="129">
        <v>0</v>
      </c>
      <c r="L113" s="129">
        <v>0</v>
      </c>
      <c r="M113" s="129">
        <v>0</v>
      </c>
      <c r="N113" s="129">
        <v>0</v>
      </c>
      <c r="O113" s="129">
        <v>0</v>
      </c>
      <c r="P113" s="129">
        <v>0</v>
      </c>
      <c r="Q113" s="129">
        <v>0</v>
      </c>
      <c r="R113" s="129">
        <v>0</v>
      </c>
      <c r="S113" s="129">
        <v>0</v>
      </c>
      <c r="T113" s="129">
        <v>0</v>
      </c>
      <c r="U113" s="129">
        <v>0</v>
      </c>
      <c r="V113" s="129">
        <v>0</v>
      </c>
      <c r="W113" s="98"/>
      <c r="X113" s="99"/>
      <c r="Y113" s="99"/>
      <c r="Z113" s="98"/>
    </row>
    <row r="114" spans="1:26" ht="17.25" customHeight="1">
      <c r="A114" s="176"/>
      <c r="B114" s="54">
        <v>3</v>
      </c>
      <c r="C114" s="55" t="s">
        <v>1792</v>
      </c>
      <c r="D114" s="60">
        <v>97</v>
      </c>
      <c r="E114" s="129">
        <v>0</v>
      </c>
      <c r="F114" s="129">
        <v>0</v>
      </c>
      <c r="G114" s="129">
        <v>0</v>
      </c>
      <c r="H114" s="129">
        <v>0</v>
      </c>
      <c r="I114" s="129">
        <v>0</v>
      </c>
      <c r="J114" s="127">
        <v>0</v>
      </c>
      <c r="K114" s="129">
        <v>0</v>
      </c>
      <c r="L114" s="129">
        <v>0</v>
      </c>
      <c r="M114" s="129">
        <v>0</v>
      </c>
      <c r="N114" s="129">
        <v>0</v>
      </c>
      <c r="O114" s="129">
        <v>0</v>
      </c>
      <c r="P114" s="129">
        <v>0</v>
      </c>
      <c r="Q114" s="129">
        <v>0</v>
      </c>
      <c r="R114" s="129">
        <v>0</v>
      </c>
      <c r="S114" s="129">
        <v>0</v>
      </c>
      <c r="T114" s="129">
        <v>0</v>
      </c>
      <c r="U114" s="129">
        <v>0</v>
      </c>
      <c r="V114" s="129">
        <v>0</v>
      </c>
      <c r="W114" s="98"/>
      <c r="X114" s="99"/>
      <c r="Y114" s="99"/>
      <c r="Z114" s="98"/>
    </row>
    <row r="115" spans="1:26" ht="17.25" customHeight="1">
      <c r="A115" s="176"/>
      <c r="B115" s="54">
        <v>4</v>
      </c>
      <c r="C115" s="55" t="s">
        <v>1793</v>
      </c>
      <c r="D115" s="60">
        <v>98</v>
      </c>
      <c r="E115" s="129">
        <v>0</v>
      </c>
      <c r="F115" s="129">
        <v>0</v>
      </c>
      <c r="G115" s="129">
        <v>0</v>
      </c>
      <c r="H115" s="129">
        <v>0</v>
      </c>
      <c r="I115" s="129">
        <v>0</v>
      </c>
      <c r="J115" s="127">
        <v>0</v>
      </c>
      <c r="K115" s="129">
        <v>0</v>
      </c>
      <c r="L115" s="129">
        <v>0</v>
      </c>
      <c r="M115" s="129">
        <v>0</v>
      </c>
      <c r="N115" s="129">
        <v>0</v>
      </c>
      <c r="O115" s="129">
        <v>0</v>
      </c>
      <c r="P115" s="129">
        <v>0</v>
      </c>
      <c r="Q115" s="129">
        <v>0</v>
      </c>
      <c r="R115" s="129">
        <v>0</v>
      </c>
      <c r="S115" s="129">
        <v>0</v>
      </c>
      <c r="T115" s="129">
        <v>0</v>
      </c>
      <c r="U115" s="129">
        <v>0</v>
      </c>
      <c r="V115" s="129">
        <v>0</v>
      </c>
      <c r="W115" s="98"/>
      <c r="X115" s="99"/>
      <c r="Y115" s="99"/>
      <c r="Z115" s="98"/>
    </row>
    <row r="116" spans="1:26" ht="17.25" customHeight="1">
      <c r="A116" s="176"/>
      <c r="B116" s="54">
        <v>5</v>
      </c>
      <c r="C116" s="55" t="s">
        <v>60</v>
      </c>
      <c r="D116" s="60">
        <v>99</v>
      </c>
      <c r="E116" s="129">
        <v>0</v>
      </c>
      <c r="F116" s="129">
        <v>0</v>
      </c>
      <c r="G116" s="129">
        <v>0</v>
      </c>
      <c r="H116" s="129">
        <v>0</v>
      </c>
      <c r="I116" s="129">
        <v>0</v>
      </c>
      <c r="J116" s="127">
        <v>0</v>
      </c>
      <c r="K116" s="129">
        <v>0</v>
      </c>
      <c r="L116" s="129">
        <v>0</v>
      </c>
      <c r="M116" s="129">
        <v>0</v>
      </c>
      <c r="N116" s="129">
        <v>0</v>
      </c>
      <c r="O116" s="129">
        <v>0</v>
      </c>
      <c r="P116" s="129">
        <v>0</v>
      </c>
      <c r="Q116" s="129">
        <v>0</v>
      </c>
      <c r="R116" s="129">
        <v>0</v>
      </c>
      <c r="S116" s="129">
        <v>0</v>
      </c>
      <c r="T116" s="129">
        <v>0</v>
      </c>
      <c r="U116" s="129">
        <v>0</v>
      </c>
      <c r="V116" s="129">
        <v>0</v>
      </c>
      <c r="W116" s="98"/>
      <c r="X116" s="99"/>
      <c r="Y116" s="99"/>
      <c r="Z116" s="98"/>
    </row>
    <row r="117" spans="1:26" ht="17.25" customHeight="1">
      <c r="A117" s="176"/>
      <c r="B117" s="54">
        <v>6</v>
      </c>
      <c r="C117" s="55" t="s">
        <v>64</v>
      </c>
      <c r="D117" s="60">
        <v>100</v>
      </c>
      <c r="E117" s="129">
        <v>2</v>
      </c>
      <c r="F117" s="129">
        <v>0</v>
      </c>
      <c r="G117" s="129">
        <v>0</v>
      </c>
      <c r="H117" s="129">
        <v>0</v>
      </c>
      <c r="I117" s="129">
        <v>0</v>
      </c>
      <c r="J117" s="127">
        <v>0</v>
      </c>
      <c r="K117" s="129">
        <v>0</v>
      </c>
      <c r="L117" s="129">
        <v>0</v>
      </c>
      <c r="M117" s="129">
        <v>0</v>
      </c>
      <c r="N117" s="129">
        <v>0</v>
      </c>
      <c r="O117" s="129">
        <v>2</v>
      </c>
      <c r="P117" s="128"/>
      <c r="Q117" s="128"/>
      <c r="R117" s="128"/>
      <c r="S117" s="128"/>
      <c r="T117" s="128"/>
      <c r="U117" s="128"/>
      <c r="V117" s="128"/>
      <c r="W117" s="98"/>
      <c r="X117" s="99"/>
      <c r="Y117" s="99"/>
      <c r="Z117" s="98"/>
    </row>
    <row r="118" spans="1:26" s="85" customFormat="1" ht="28.5" customHeight="1">
      <c r="A118" s="176" t="s">
        <v>11</v>
      </c>
      <c r="B118" s="52"/>
      <c r="C118" s="53" t="s">
        <v>2192</v>
      </c>
      <c r="D118" s="60">
        <v>101</v>
      </c>
      <c r="E118" s="130">
        <v>45503.859154705002</v>
      </c>
      <c r="F118" s="130">
        <v>9390.6937865599975</v>
      </c>
      <c r="G118" s="130">
        <v>9390.6937865599975</v>
      </c>
      <c r="H118" s="130">
        <v>7471.4381322199997</v>
      </c>
      <c r="I118" s="130">
        <v>7471.4381322199997</v>
      </c>
      <c r="J118" s="131"/>
      <c r="K118" s="130">
        <v>52.003333392003071</v>
      </c>
      <c r="L118" s="130">
        <v>33.300000000000409</v>
      </c>
      <c r="M118" s="130">
        <v>7.6999999999999994E-37</v>
      </c>
      <c r="N118" s="130">
        <v>5.5706550483591855E-12</v>
      </c>
      <c r="O118" s="130">
        <v>47441.818142436998</v>
      </c>
      <c r="P118" s="130">
        <v>4392.9288425800005</v>
      </c>
      <c r="Q118" s="130">
        <v>0</v>
      </c>
      <c r="R118" s="130">
        <v>0</v>
      </c>
      <c r="S118" s="130">
        <v>41</v>
      </c>
      <c r="T118" s="130">
        <v>39</v>
      </c>
      <c r="U118" s="130">
        <v>0</v>
      </c>
      <c r="V118" s="130">
        <v>0</v>
      </c>
      <c r="W118" s="110">
        <v>23.465155181973056</v>
      </c>
      <c r="X118" s="110">
        <v>10.852634271662538</v>
      </c>
      <c r="Y118" s="110">
        <v>10.852634271662538</v>
      </c>
      <c r="Z118" s="110">
        <v>0</v>
      </c>
    </row>
    <row r="119" spans="1:26" ht="19.5" customHeight="1">
      <c r="A119" s="176"/>
      <c r="B119" s="54">
        <v>1</v>
      </c>
      <c r="C119" s="55" t="s">
        <v>2176</v>
      </c>
      <c r="D119" s="60">
        <v>102</v>
      </c>
      <c r="E119" s="123">
        <v>45503.859154705002</v>
      </c>
      <c r="F119" s="123">
        <v>9390.6937865599975</v>
      </c>
      <c r="G119" s="123">
        <v>9390.6937865599975</v>
      </c>
      <c r="H119" s="123">
        <v>7471.4381322199997</v>
      </c>
      <c r="I119" s="123">
        <v>7471.4381322199997</v>
      </c>
      <c r="J119" s="124"/>
      <c r="K119" s="123">
        <v>52.003333392003071</v>
      </c>
      <c r="L119" s="123">
        <v>33.300000000000409</v>
      </c>
      <c r="M119" s="123">
        <v>7.6999999999999994E-37</v>
      </c>
      <c r="N119" s="123">
        <v>5.5706550483591855E-12</v>
      </c>
      <c r="O119" s="123">
        <v>47441.818142436998</v>
      </c>
      <c r="P119" s="123">
        <v>4392.9288425800005</v>
      </c>
      <c r="Q119" s="123">
        <v>0</v>
      </c>
      <c r="R119" s="123">
        <v>0</v>
      </c>
      <c r="S119" s="123">
        <v>41</v>
      </c>
      <c r="T119" s="123">
        <v>39</v>
      </c>
      <c r="U119" s="123">
        <v>0</v>
      </c>
      <c r="V119" s="123">
        <v>0</v>
      </c>
      <c r="W119" s="98"/>
      <c r="X119" s="99"/>
      <c r="Y119" s="99"/>
      <c r="Z119" s="98"/>
    </row>
    <row r="120" spans="1:26" ht="19.5" customHeight="1">
      <c r="A120" s="176"/>
      <c r="B120" s="54" t="s">
        <v>30</v>
      </c>
      <c r="C120" s="56" t="s">
        <v>57</v>
      </c>
      <c r="D120" s="60">
        <v>103</v>
      </c>
      <c r="E120" s="129">
        <v>2473.6731882400009</v>
      </c>
      <c r="F120" s="129">
        <v>8890.6937865599994</v>
      </c>
      <c r="G120" s="129">
        <v>8890.6937865599994</v>
      </c>
      <c r="H120" s="129">
        <v>7471.4381322199997</v>
      </c>
      <c r="I120" s="129">
        <v>7471.4381322199997</v>
      </c>
      <c r="J120" s="126"/>
      <c r="K120" s="129">
        <v>0</v>
      </c>
      <c r="L120" s="129">
        <v>0</v>
      </c>
      <c r="M120" s="129">
        <v>0</v>
      </c>
      <c r="N120" s="129">
        <v>0</v>
      </c>
      <c r="O120" s="129">
        <v>3892.9288425800005</v>
      </c>
      <c r="P120" s="129">
        <v>3892.92884258</v>
      </c>
      <c r="Q120" s="129">
        <v>0</v>
      </c>
      <c r="R120" s="129">
        <v>0</v>
      </c>
      <c r="S120" s="129">
        <v>38</v>
      </c>
      <c r="T120" s="129">
        <v>38</v>
      </c>
      <c r="U120" s="129">
        <v>0</v>
      </c>
      <c r="V120" s="129">
        <v>0</v>
      </c>
      <c r="W120" s="98"/>
      <c r="X120" s="99"/>
      <c r="Y120" s="99"/>
      <c r="Z120" s="98"/>
    </row>
    <row r="121" spans="1:26" ht="19.5" customHeight="1">
      <c r="A121" s="176"/>
      <c r="B121" s="54" t="s">
        <v>31</v>
      </c>
      <c r="C121" s="56" t="s">
        <v>58</v>
      </c>
      <c r="D121" s="60">
        <v>104</v>
      </c>
      <c r="E121" s="129">
        <v>32094.337500000001</v>
      </c>
      <c r="F121" s="129">
        <v>500</v>
      </c>
      <c r="G121" s="129">
        <v>500</v>
      </c>
      <c r="H121" s="129">
        <v>0</v>
      </c>
      <c r="I121" s="129">
        <v>0</v>
      </c>
      <c r="J121" s="126"/>
      <c r="K121" s="129">
        <v>47.25000000000307</v>
      </c>
      <c r="L121" s="129">
        <v>33.300000000000409</v>
      </c>
      <c r="M121" s="129">
        <v>0</v>
      </c>
      <c r="N121" s="129">
        <v>5.5706550483591855E-12</v>
      </c>
      <c r="O121" s="129">
        <v>32608.287499999999</v>
      </c>
      <c r="P121" s="129">
        <v>500</v>
      </c>
      <c r="Q121" s="129">
        <v>0</v>
      </c>
      <c r="R121" s="129">
        <v>0</v>
      </c>
      <c r="S121" s="129">
        <v>2</v>
      </c>
      <c r="T121" s="129">
        <v>1</v>
      </c>
      <c r="U121" s="129">
        <v>0</v>
      </c>
      <c r="V121" s="129">
        <v>0</v>
      </c>
      <c r="W121" s="98"/>
      <c r="X121" s="99"/>
      <c r="Y121" s="99"/>
      <c r="Z121" s="98"/>
    </row>
    <row r="122" spans="1:26" ht="19.5" customHeight="1">
      <c r="A122" s="176"/>
      <c r="B122" s="54" t="s">
        <v>32</v>
      </c>
      <c r="C122" s="56" t="s">
        <v>59</v>
      </c>
      <c r="D122" s="60">
        <v>105</v>
      </c>
      <c r="E122" s="129">
        <v>10935.848466465</v>
      </c>
      <c r="F122" s="129">
        <v>0</v>
      </c>
      <c r="G122" s="129">
        <v>0</v>
      </c>
      <c r="H122" s="129">
        <v>0</v>
      </c>
      <c r="I122" s="129">
        <v>0</v>
      </c>
      <c r="J122" s="126"/>
      <c r="K122" s="129">
        <v>4.753333392</v>
      </c>
      <c r="L122" s="129">
        <v>0</v>
      </c>
      <c r="M122" s="129">
        <v>7.6999999999999994E-37</v>
      </c>
      <c r="N122" s="129">
        <v>0</v>
      </c>
      <c r="O122" s="129">
        <v>10940.601799857001</v>
      </c>
      <c r="P122" s="129">
        <v>0</v>
      </c>
      <c r="Q122" s="129">
        <v>0</v>
      </c>
      <c r="R122" s="129">
        <v>0</v>
      </c>
      <c r="S122" s="129">
        <v>1</v>
      </c>
      <c r="T122" s="129">
        <v>0</v>
      </c>
      <c r="U122" s="129">
        <v>0</v>
      </c>
      <c r="V122" s="129">
        <v>0</v>
      </c>
      <c r="W122" s="98"/>
      <c r="X122" s="99"/>
      <c r="Y122" s="99"/>
      <c r="Z122" s="98"/>
    </row>
    <row r="123" spans="1:26" ht="19.5" customHeight="1">
      <c r="A123" s="176"/>
      <c r="B123" s="54">
        <v>2</v>
      </c>
      <c r="C123" s="55" t="s">
        <v>2177</v>
      </c>
      <c r="D123" s="60">
        <v>106</v>
      </c>
      <c r="E123" s="129">
        <v>0</v>
      </c>
      <c r="F123" s="129">
        <v>0</v>
      </c>
      <c r="G123" s="129">
        <v>0</v>
      </c>
      <c r="H123" s="129">
        <v>0</v>
      </c>
      <c r="I123" s="129">
        <v>0</v>
      </c>
      <c r="J123" s="127">
        <v>0</v>
      </c>
      <c r="K123" s="129">
        <v>0</v>
      </c>
      <c r="L123" s="129">
        <v>0</v>
      </c>
      <c r="M123" s="129">
        <v>0</v>
      </c>
      <c r="N123" s="129">
        <v>0</v>
      </c>
      <c r="O123" s="129">
        <v>0</v>
      </c>
      <c r="P123" s="129">
        <v>0</v>
      </c>
      <c r="Q123" s="129">
        <v>0</v>
      </c>
      <c r="R123" s="129">
        <v>0</v>
      </c>
      <c r="S123" s="129">
        <v>0</v>
      </c>
      <c r="T123" s="129">
        <v>0</v>
      </c>
      <c r="U123" s="129">
        <v>0</v>
      </c>
      <c r="V123" s="129">
        <v>0</v>
      </c>
      <c r="W123" s="98"/>
      <c r="X123" s="99"/>
      <c r="Y123" s="99"/>
      <c r="Z123" s="98"/>
    </row>
    <row r="124" spans="1:26" ht="19.5" customHeight="1">
      <c r="A124" s="176"/>
      <c r="B124" s="54">
        <v>3</v>
      </c>
      <c r="C124" s="55" t="s">
        <v>1792</v>
      </c>
      <c r="D124" s="60">
        <v>107</v>
      </c>
      <c r="E124" s="129">
        <v>0</v>
      </c>
      <c r="F124" s="129">
        <v>0</v>
      </c>
      <c r="G124" s="129">
        <v>0</v>
      </c>
      <c r="H124" s="129">
        <v>0</v>
      </c>
      <c r="I124" s="129">
        <v>0</v>
      </c>
      <c r="J124" s="127">
        <v>0</v>
      </c>
      <c r="K124" s="129">
        <v>0</v>
      </c>
      <c r="L124" s="129">
        <v>0</v>
      </c>
      <c r="M124" s="129">
        <v>0</v>
      </c>
      <c r="N124" s="129">
        <v>0</v>
      </c>
      <c r="O124" s="129">
        <v>0</v>
      </c>
      <c r="P124" s="129">
        <v>0</v>
      </c>
      <c r="Q124" s="129">
        <v>0</v>
      </c>
      <c r="R124" s="129">
        <v>0</v>
      </c>
      <c r="S124" s="129">
        <v>0</v>
      </c>
      <c r="T124" s="129">
        <v>0</v>
      </c>
      <c r="U124" s="129">
        <v>0</v>
      </c>
      <c r="V124" s="129">
        <v>0</v>
      </c>
      <c r="W124" s="98"/>
      <c r="X124" s="99"/>
      <c r="Y124" s="99"/>
      <c r="Z124" s="98"/>
    </row>
    <row r="125" spans="1:26" ht="19.5" customHeight="1">
      <c r="A125" s="176"/>
      <c r="B125" s="54">
        <v>4</v>
      </c>
      <c r="C125" s="55" t="s">
        <v>1793</v>
      </c>
      <c r="D125" s="60">
        <v>108</v>
      </c>
      <c r="E125" s="129">
        <v>0</v>
      </c>
      <c r="F125" s="129">
        <v>0</v>
      </c>
      <c r="G125" s="129">
        <v>0</v>
      </c>
      <c r="H125" s="129">
        <v>0</v>
      </c>
      <c r="I125" s="129">
        <v>0</v>
      </c>
      <c r="J125" s="127">
        <v>0</v>
      </c>
      <c r="K125" s="129">
        <v>0</v>
      </c>
      <c r="L125" s="129">
        <v>0</v>
      </c>
      <c r="M125" s="129">
        <v>0</v>
      </c>
      <c r="N125" s="129">
        <v>0</v>
      </c>
      <c r="O125" s="129">
        <v>0</v>
      </c>
      <c r="P125" s="129">
        <v>0</v>
      </c>
      <c r="Q125" s="129">
        <v>0</v>
      </c>
      <c r="R125" s="129">
        <v>0</v>
      </c>
      <c r="S125" s="129">
        <v>0</v>
      </c>
      <c r="T125" s="129">
        <v>0</v>
      </c>
      <c r="U125" s="129">
        <v>0</v>
      </c>
      <c r="V125" s="129">
        <v>0</v>
      </c>
      <c r="W125" s="98"/>
      <c r="X125" s="99"/>
      <c r="Y125" s="99"/>
      <c r="Z125" s="98"/>
    </row>
    <row r="126" spans="1:26" ht="19.5" customHeight="1">
      <c r="A126" s="176"/>
      <c r="B126" s="54">
        <v>5</v>
      </c>
      <c r="C126" s="55" t="s">
        <v>60</v>
      </c>
      <c r="D126" s="60">
        <v>109</v>
      </c>
      <c r="E126" s="129">
        <v>0</v>
      </c>
      <c r="F126" s="129">
        <v>0</v>
      </c>
      <c r="G126" s="129">
        <v>0</v>
      </c>
      <c r="H126" s="129">
        <v>0</v>
      </c>
      <c r="I126" s="129">
        <v>0</v>
      </c>
      <c r="J126" s="127">
        <v>0</v>
      </c>
      <c r="K126" s="129">
        <v>0</v>
      </c>
      <c r="L126" s="129">
        <v>0</v>
      </c>
      <c r="M126" s="129">
        <v>0</v>
      </c>
      <c r="N126" s="129">
        <v>0</v>
      </c>
      <c r="O126" s="129">
        <v>0</v>
      </c>
      <c r="P126" s="129">
        <v>0</v>
      </c>
      <c r="Q126" s="129">
        <v>0</v>
      </c>
      <c r="R126" s="129">
        <v>0</v>
      </c>
      <c r="S126" s="129">
        <v>0</v>
      </c>
      <c r="T126" s="129">
        <v>0</v>
      </c>
      <c r="U126" s="129">
        <v>0</v>
      </c>
      <c r="V126" s="129">
        <v>0</v>
      </c>
      <c r="W126" s="98"/>
      <c r="X126" s="99"/>
      <c r="Y126" s="99"/>
      <c r="Z126" s="98"/>
    </row>
    <row r="127" spans="1:26" ht="19.5" customHeight="1">
      <c r="A127" s="176"/>
      <c r="B127" s="54">
        <v>6</v>
      </c>
      <c r="C127" s="55" t="s">
        <v>64</v>
      </c>
      <c r="D127" s="60">
        <v>110</v>
      </c>
      <c r="E127" s="129">
        <v>227.51929643119999</v>
      </c>
      <c r="F127" s="129">
        <v>0</v>
      </c>
      <c r="G127" s="129">
        <v>0</v>
      </c>
      <c r="H127" s="129">
        <v>0</v>
      </c>
      <c r="I127" s="129">
        <v>0</v>
      </c>
      <c r="J127" s="127">
        <v>0</v>
      </c>
      <c r="K127" s="129">
        <v>4.753333392</v>
      </c>
      <c r="L127" s="129">
        <v>0</v>
      </c>
      <c r="M127" s="129">
        <v>10.326997702249956</v>
      </c>
      <c r="N127" s="129">
        <v>5.3905344625500282</v>
      </c>
      <c r="O127" s="129">
        <v>237.20909306289994</v>
      </c>
      <c r="P127" s="128"/>
      <c r="Q127" s="128"/>
      <c r="R127" s="128"/>
      <c r="S127" s="128"/>
      <c r="T127" s="128"/>
      <c r="U127" s="128"/>
      <c r="V127" s="128"/>
      <c r="W127" s="98"/>
      <c r="X127" s="99"/>
      <c r="Y127" s="99"/>
      <c r="Z127" s="98"/>
    </row>
    <row r="128" spans="1:26" s="85" customFormat="1" ht="42.75" customHeight="1">
      <c r="A128" s="176" t="s">
        <v>10</v>
      </c>
      <c r="B128" s="52" t="s">
        <v>33</v>
      </c>
      <c r="C128" s="58" t="s">
        <v>1168</v>
      </c>
      <c r="D128" s="60">
        <v>111</v>
      </c>
      <c r="E128" s="130">
        <v>0</v>
      </c>
      <c r="F128" s="130">
        <v>0</v>
      </c>
      <c r="G128" s="130">
        <v>0</v>
      </c>
      <c r="H128" s="130">
        <v>0</v>
      </c>
      <c r="I128" s="130">
        <v>0</v>
      </c>
      <c r="J128" s="131"/>
      <c r="K128" s="130">
        <v>0</v>
      </c>
      <c r="L128" s="130">
        <v>0</v>
      </c>
      <c r="M128" s="130">
        <v>0</v>
      </c>
      <c r="N128" s="130">
        <v>0</v>
      </c>
      <c r="O128" s="130">
        <v>0</v>
      </c>
      <c r="P128" s="130">
        <v>0</v>
      </c>
      <c r="Q128" s="130">
        <v>0</v>
      </c>
      <c r="R128" s="130">
        <v>0</v>
      </c>
      <c r="S128" s="130">
        <v>0</v>
      </c>
      <c r="T128" s="130">
        <v>0</v>
      </c>
      <c r="U128" s="130">
        <v>0</v>
      </c>
      <c r="V128" s="130">
        <v>0</v>
      </c>
      <c r="W128" s="110">
        <v>0</v>
      </c>
      <c r="X128" s="110">
        <v>0</v>
      </c>
      <c r="Y128" s="110">
        <v>0</v>
      </c>
      <c r="Z128" s="110">
        <v>0</v>
      </c>
    </row>
    <row r="129" spans="1:26" ht="19.5" customHeight="1">
      <c r="A129" s="176"/>
      <c r="B129" s="54">
        <v>1</v>
      </c>
      <c r="C129" s="55" t="s">
        <v>2176</v>
      </c>
      <c r="D129" s="60">
        <v>112</v>
      </c>
      <c r="E129" s="123">
        <v>0</v>
      </c>
      <c r="F129" s="123">
        <v>0</v>
      </c>
      <c r="G129" s="123">
        <v>0</v>
      </c>
      <c r="H129" s="123">
        <v>0</v>
      </c>
      <c r="I129" s="123">
        <v>0</v>
      </c>
      <c r="J129" s="124"/>
      <c r="K129" s="123">
        <v>0</v>
      </c>
      <c r="L129" s="123">
        <v>0</v>
      </c>
      <c r="M129" s="123">
        <v>0</v>
      </c>
      <c r="N129" s="123">
        <v>0</v>
      </c>
      <c r="O129" s="123">
        <v>0</v>
      </c>
      <c r="P129" s="123">
        <v>0</v>
      </c>
      <c r="Q129" s="123">
        <v>0</v>
      </c>
      <c r="R129" s="123">
        <v>0</v>
      </c>
      <c r="S129" s="123">
        <v>0</v>
      </c>
      <c r="T129" s="123">
        <v>0</v>
      </c>
      <c r="U129" s="123">
        <v>0</v>
      </c>
      <c r="V129" s="123">
        <v>0</v>
      </c>
      <c r="W129" s="98"/>
      <c r="X129" s="99"/>
      <c r="Y129" s="99"/>
      <c r="Z129" s="98"/>
    </row>
    <row r="130" spans="1:26" ht="19.5" customHeight="1">
      <c r="A130" s="176"/>
      <c r="B130" s="54" t="s">
        <v>30</v>
      </c>
      <c r="C130" s="56" t="s">
        <v>57</v>
      </c>
      <c r="D130" s="60">
        <v>113</v>
      </c>
      <c r="E130" s="129">
        <v>0</v>
      </c>
      <c r="F130" s="129">
        <v>0</v>
      </c>
      <c r="G130" s="129">
        <v>0</v>
      </c>
      <c r="H130" s="129">
        <v>0</v>
      </c>
      <c r="I130" s="129">
        <v>0</v>
      </c>
      <c r="J130" s="126"/>
      <c r="K130" s="129">
        <v>0</v>
      </c>
      <c r="L130" s="129">
        <v>0</v>
      </c>
      <c r="M130" s="129">
        <v>0</v>
      </c>
      <c r="N130" s="129">
        <v>0</v>
      </c>
      <c r="O130" s="129">
        <v>0</v>
      </c>
      <c r="P130" s="129">
        <v>0</v>
      </c>
      <c r="Q130" s="129">
        <v>0</v>
      </c>
      <c r="R130" s="129">
        <v>0</v>
      </c>
      <c r="S130" s="129">
        <v>0</v>
      </c>
      <c r="T130" s="129">
        <v>0</v>
      </c>
      <c r="U130" s="129">
        <v>0</v>
      </c>
      <c r="V130" s="129">
        <v>0</v>
      </c>
      <c r="W130" s="98"/>
      <c r="X130" s="99"/>
      <c r="Y130" s="99"/>
      <c r="Z130" s="98"/>
    </row>
    <row r="131" spans="1:26" ht="19.5" customHeight="1">
      <c r="A131" s="176"/>
      <c r="B131" s="54" t="s">
        <v>31</v>
      </c>
      <c r="C131" s="56" t="s">
        <v>58</v>
      </c>
      <c r="D131" s="60">
        <v>114</v>
      </c>
      <c r="E131" s="129">
        <v>0</v>
      </c>
      <c r="F131" s="129">
        <v>0</v>
      </c>
      <c r="G131" s="129">
        <v>0</v>
      </c>
      <c r="H131" s="129">
        <v>0</v>
      </c>
      <c r="I131" s="129">
        <v>0</v>
      </c>
      <c r="J131" s="126"/>
      <c r="K131" s="129">
        <v>0</v>
      </c>
      <c r="L131" s="129">
        <v>0</v>
      </c>
      <c r="M131" s="129">
        <v>0</v>
      </c>
      <c r="N131" s="129">
        <v>0</v>
      </c>
      <c r="O131" s="129">
        <v>0</v>
      </c>
      <c r="P131" s="129">
        <v>0</v>
      </c>
      <c r="Q131" s="129">
        <v>0</v>
      </c>
      <c r="R131" s="129">
        <v>0</v>
      </c>
      <c r="S131" s="129">
        <v>0</v>
      </c>
      <c r="T131" s="129">
        <v>0</v>
      </c>
      <c r="U131" s="129">
        <v>0</v>
      </c>
      <c r="V131" s="129">
        <v>0</v>
      </c>
      <c r="W131" s="98"/>
      <c r="X131" s="99"/>
      <c r="Y131" s="99"/>
      <c r="Z131" s="98"/>
    </row>
    <row r="132" spans="1:26" ht="19.5" customHeight="1">
      <c r="A132" s="176"/>
      <c r="B132" s="54" t="s">
        <v>32</v>
      </c>
      <c r="C132" s="56" t="s">
        <v>59</v>
      </c>
      <c r="D132" s="60">
        <v>115</v>
      </c>
      <c r="E132" s="129">
        <v>0</v>
      </c>
      <c r="F132" s="129">
        <v>0</v>
      </c>
      <c r="G132" s="129">
        <v>0</v>
      </c>
      <c r="H132" s="129">
        <v>0</v>
      </c>
      <c r="I132" s="129">
        <v>0</v>
      </c>
      <c r="J132" s="126"/>
      <c r="K132" s="129">
        <v>0</v>
      </c>
      <c r="L132" s="129">
        <v>0</v>
      </c>
      <c r="M132" s="129">
        <v>0</v>
      </c>
      <c r="N132" s="129">
        <v>0</v>
      </c>
      <c r="O132" s="129">
        <v>0</v>
      </c>
      <c r="P132" s="129">
        <v>0</v>
      </c>
      <c r="Q132" s="129">
        <v>0</v>
      </c>
      <c r="R132" s="129">
        <v>0</v>
      </c>
      <c r="S132" s="129">
        <v>0</v>
      </c>
      <c r="T132" s="129">
        <v>0</v>
      </c>
      <c r="U132" s="129">
        <v>0</v>
      </c>
      <c r="V132" s="129">
        <v>0</v>
      </c>
      <c r="W132" s="98"/>
      <c r="X132" s="99"/>
      <c r="Y132" s="99"/>
      <c r="Z132" s="98"/>
    </row>
    <row r="133" spans="1:26" ht="19.5" customHeight="1">
      <c r="A133" s="176"/>
      <c r="B133" s="54">
        <v>2</v>
      </c>
      <c r="C133" s="55" t="s">
        <v>2177</v>
      </c>
      <c r="D133" s="60">
        <v>116</v>
      </c>
      <c r="E133" s="129">
        <v>0</v>
      </c>
      <c r="F133" s="129">
        <v>0</v>
      </c>
      <c r="G133" s="129">
        <v>0</v>
      </c>
      <c r="H133" s="129">
        <v>0</v>
      </c>
      <c r="I133" s="129">
        <v>0</v>
      </c>
      <c r="J133" s="127">
        <v>0</v>
      </c>
      <c r="K133" s="129">
        <v>0</v>
      </c>
      <c r="L133" s="129">
        <v>0</v>
      </c>
      <c r="M133" s="129">
        <v>0</v>
      </c>
      <c r="N133" s="129">
        <v>0</v>
      </c>
      <c r="O133" s="129">
        <v>0</v>
      </c>
      <c r="P133" s="129">
        <v>0</v>
      </c>
      <c r="Q133" s="129">
        <v>0</v>
      </c>
      <c r="R133" s="129">
        <v>0</v>
      </c>
      <c r="S133" s="129">
        <v>0</v>
      </c>
      <c r="T133" s="129">
        <v>0</v>
      </c>
      <c r="U133" s="129">
        <v>0</v>
      </c>
      <c r="V133" s="129">
        <v>0</v>
      </c>
      <c r="W133" s="98"/>
      <c r="X133" s="99"/>
      <c r="Y133" s="99"/>
      <c r="Z133" s="98"/>
    </row>
    <row r="134" spans="1:26" ht="19.5" customHeight="1">
      <c r="A134" s="176"/>
      <c r="B134" s="54">
        <v>3</v>
      </c>
      <c r="C134" s="55" t="s">
        <v>1792</v>
      </c>
      <c r="D134" s="60">
        <v>117</v>
      </c>
      <c r="E134" s="129">
        <v>0</v>
      </c>
      <c r="F134" s="129">
        <v>0</v>
      </c>
      <c r="G134" s="129">
        <v>0</v>
      </c>
      <c r="H134" s="129">
        <v>0</v>
      </c>
      <c r="I134" s="129">
        <v>0</v>
      </c>
      <c r="J134" s="127">
        <v>0</v>
      </c>
      <c r="K134" s="129">
        <v>0</v>
      </c>
      <c r="L134" s="129">
        <v>0</v>
      </c>
      <c r="M134" s="129">
        <v>0</v>
      </c>
      <c r="N134" s="129">
        <v>0</v>
      </c>
      <c r="O134" s="129">
        <v>0</v>
      </c>
      <c r="P134" s="129">
        <v>0</v>
      </c>
      <c r="Q134" s="129">
        <v>0</v>
      </c>
      <c r="R134" s="129">
        <v>0</v>
      </c>
      <c r="S134" s="129">
        <v>0</v>
      </c>
      <c r="T134" s="129">
        <v>0</v>
      </c>
      <c r="U134" s="129">
        <v>0</v>
      </c>
      <c r="V134" s="129">
        <v>0</v>
      </c>
      <c r="W134" s="98"/>
      <c r="X134" s="99"/>
      <c r="Y134" s="99"/>
      <c r="Z134" s="98"/>
    </row>
    <row r="135" spans="1:26" ht="19.5" customHeight="1">
      <c r="A135" s="176"/>
      <c r="B135" s="54">
        <v>4</v>
      </c>
      <c r="C135" s="55" t="s">
        <v>1793</v>
      </c>
      <c r="D135" s="60">
        <v>118</v>
      </c>
      <c r="E135" s="129">
        <v>0</v>
      </c>
      <c r="F135" s="129">
        <v>0</v>
      </c>
      <c r="G135" s="129">
        <v>0</v>
      </c>
      <c r="H135" s="129">
        <v>0</v>
      </c>
      <c r="I135" s="129">
        <v>0</v>
      </c>
      <c r="J135" s="127">
        <v>0</v>
      </c>
      <c r="K135" s="129">
        <v>0</v>
      </c>
      <c r="L135" s="129">
        <v>0</v>
      </c>
      <c r="M135" s="129">
        <v>0</v>
      </c>
      <c r="N135" s="129">
        <v>0</v>
      </c>
      <c r="O135" s="129">
        <v>0</v>
      </c>
      <c r="P135" s="129">
        <v>0</v>
      </c>
      <c r="Q135" s="129">
        <v>0</v>
      </c>
      <c r="R135" s="129">
        <v>0</v>
      </c>
      <c r="S135" s="129">
        <v>0</v>
      </c>
      <c r="T135" s="129">
        <v>0</v>
      </c>
      <c r="U135" s="129">
        <v>0</v>
      </c>
      <c r="V135" s="129">
        <v>0</v>
      </c>
      <c r="W135" s="98"/>
      <c r="X135" s="99"/>
      <c r="Y135" s="99"/>
      <c r="Z135" s="98"/>
    </row>
    <row r="136" spans="1:26" ht="19.5" customHeight="1">
      <c r="A136" s="176"/>
      <c r="B136" s="54">
        <v>5</v>
      </c>
      <c r="C136" s="55" t="s">
        <v>60</v>
      </c>
      <c r="D136" s="60">
        <v>119</v>
      </c>
      <c r="E136" s="129">
        <v>0</v>
      </c>
      <c r="F136" s="129">
        <v>0</v>
      </c>
      <c r="G136" s="129">
        <v>0</v>
      </c>
      <c r="H136" s="129">
        <v>0</v>
      </c>
      <c r="I136" s="129">
        <v>0</v>
      </c>
      <c r="J136" s="127">
        <v>0</v>
      </c>
      <c r="K136" s="129">
        <v>0</v>
      </c>
      <c r="L136" s="129">
        <v>0</v>
      </c>
      <c r="M136" s="129">
        <v>0</v>
      </c>
      <c r="N136" s="129">
        <v>0</v>
      </c>
      <c r="O136" s="129">
        <v>0</v>
      </c>
      <c r="P136" s="129">
        <v>0</v>
      </c>
      <c r="Q136" s="129">
        <v>0</v>
      </c>
      <c r="R136" s="129">
        <v>0</v>
      </c>
      <c r="S136" s="129">
        <v>0</v>
      </c>
      <c r="T136" s="129">
        <v>0</v>
      </c>
      <c r="U136" s="129">
        <v>0</v>
      </c>
      <c r="V136" s="129">
        <v>0</v>
      </c>
      <c r="W136" s="98"/>
      <c r="X136" s="99"/>
      <c r="Y136" s="99"/>
      <c r="Z136" s="98"/>
    </row>
    <row r="137" spans="1:26" ht="19.5" customHeight="1">
      <c r="A137" s="176"/>
      <c r="B137" s="54">
        <v>6</v>
      </c>
      <c r="C137" s="55" t="s">
        <v>64</v>
      </c>
      <c r="D137" s="60">
        <v>120</v>
      </c>
      <c r="E137" s="129">
        <v>0</v>
      </c>
      <c r="F137" s="129">
        <v>0</v>
      </c>
      <c r="G137" s="129">
        <v>0</v>
      </c>
      <c r="H137" s="129">
        <v>0</v>
      </c>
      <c r="I137" s="129">
        <v>0</v>
      </c>
      <c r="J137" s="127">
        <v>0</v>
      </c>
      <c r="K137" s="129">
        <v>0</v>
      </c>
      <c r="L137" s="129">
        <v>0</v>
      </c>
      <c r="M137" s="129">
        <v>0</v>
      </c>
      <c r="N137" s="129">
        <v>0</v>
      </c>
      <c r="O137" s="129">
        <v>0</v>
      </c>
      <c r="P137" s="128"/>
      <c r="Q137" s="128"/>
      <c r="R137" s="128"/>
      <c r="S137" s="128"/>
      <c r="T137" s="128"/>
      <c r="U137" s="128"/>
      <c r="V137" s="128"/>
      <c r="W137" s="98"/>
      <c r="X137" s="99"/>
      <c r="Y137" s="99"/>
      <c r="Z137" s="98"/>
    </row>
    <row r="138" spans="1:26" s="85" customFormat="1" ht="28.5" customHeight="1">
      <c r="A138" s="176" t="s">
        <v>12</v>
      </c>
      <c r="B138" s="52"/>
      <c r="C138" s="53" t="s">
        <v>47</v>
      </c>
      <c r="D138" s="60">
        <v>121</v>
      </c>
      <c r="E138" s="130">
        <v>0</v>
      </c>
      <c r="F138" s="130">
        <v>25.809469</v>
      </c>
      <c r="G138" s="130">
        <v>25.809469</v>
      </c>
      <c r="H138" s="130">
        <v>25.809469</v>
      </c>
      <c r="I138" s="130">
        <v>25.809469</v>
      </c>
      <c r="J138" s="131"/>
      <c r="K138" s="130">
        <v>0</v>
      </c>
      <c r="L138" s="130">
        <v>0</v>
      </c>
      <c r="M138" s="130">
        <v>0</v>
      </c>
      <c r="N138" s="130">
        <v>0</v>
      </c>
      <c r="O138" s="130">
        <v>0</v>
      </c>
      <c r="P138" s="130">
        <v>0</v>
      </c>
      <c r="Q138" s="130">
        <v>0</v>
      </c>
      <c r="R138" s="130">
        <v>0</v>
      </c>
      <c r="S138" s="130">
        <v>0</v>
      </c>
      <c r="T138" s="130">
        <v>0</v>
      </c>
      <c r="U138" s="130">
        <v>0</v>
      </c>
      <c r="V138" s="130">
        <v>0</v>
      </c>
      <c r="W138" s="110">
        <v>0</v>
      </c>
      <c r="X138" s="110">
        <v>0</v>
      </c>
      <c r="Y138" s="110">
        <v>0</v>
      </c>
      <c r="Z138" s="110">
        <v>0</v>
      </c>
    </row>
    <row r="139" spans="1:26" ht="19.5" customHeight="1">
      <c r="A139" s="176"/>
      <c r="B139" s="54">
        <v>1</v>
      </c>
      <c r="C139" s="55" t="s">
        <v>2176</v>
      </c>
      <c r="D139" s="60">
        <v>122</v>
      </c>
      <c r="E139" s="123">
        <v>0</v>
      </c>
      <c r="F139" s="123">
        <v>25.809469</v>
      </c>
      <c r="G139" s="123">
        <v>25.809469</v>
      </c>
      <c r="H139" s="123">
        <v>25.809469</v>
      </c>
      <c r="I139" s="123">
        <v>25.809469</v>
      </c>
      <c r="J139" s="124"/>
      <c r="K139" s="123">
        <v>0</v>
      </c>
      <c r="L139" s="123">
        <v>0</v>
      </c>
      <c r="M139" s="123">
        <v>0</v>
      </c>
      <c r="N139" s="123">
        <v>0</v>
      </c>
      <c r="O139" s="123">
        <v>0</v>
      </c>
      <c r="P139" s="123">
        <v>0</v>
      </c>
      <c r="Q139" s="123">
        <v>0</v>
      </c>
      <c r="R139" s="123">
        <v>0</v>
      </c>
      <c r="S139" s="123">
        <v>0</v>
      </c>
      <c r="T139" s="123">
        <v>0</v>
      </c>
      <c r="U139" s="123">
        <v>0</v>
      </c>
      <c r="V139" s="123">
        <v>0</v>
      </c>
      <c r="W139" s="98"/>
      <c r="X139" s="99"/>
      <c r="Y139" s="99"/>
      <c r="Z139" s="98"/>
    </row>
    <row r="140" spans="1:26" ht="19.5" customHeight="1">
      <c r="A140" s="176"/>
      <c r="B140" s="54" t="s">
        <v>30</v>
      </c>
      <c r="C140" s="56" t="s">
        <v>57</v>
      </c>
      <c r="D140" s="60">
        <v>123</v>
      </c>
      <c r="E140" s="129">
        <v>0</v>
      </c>
      <c r="F140" s="129">
        <v>25.809469</v>
      </c>
      <c r="G140" s="129">
        <v>25.809469</v>
      </c>
      <c r="H140" s="129">
        <v>25.809469</v>
      </c>
      <c r="I140" s="129">
        <v>25.809469</v>
      </c>
      <c r="J140" s="126"/>
      <c r="K140" s="129">
        <v>0</v>
      </c>
      <c r="L140" s="129">
        <v>0</v>
      </c>
      <c r="M140" s="129">
        <v>0</v>
      </c>
      <c r="N140" s="129">
        <v>0</v>
      </c>
      <c r="O140" s="129">
        <v>0</v>
      </c>
      <c r="P140" s="129">
        <v>0</v>
      </c>
      <c r="Q140" s="129">
        <v>0</v>
      </c>
      <c r="R140" s="129">
        <v>0</v>
      </c>
      <c r="S140" s="129">
        <v>0</v>
      </c>
      <c r="T140" s="129">
        <v>0</v>
      </c>
      <c r="U140" s="129">
        <v>0</v>
      </c>
      <c r="V140" s="129">
        <v>0</v>
      </c>
      <c r="W140" s="98"/>
      <c r="X140" s="99"/>
      <c r="Y140" s="99"/>
      <c r="Z140" s="98"/>
    </row>
    <row r="141" spans="1:26" ht="19.5" customHeight="1">
      <c r="A141" s="176"/>
      <c r="B141" s="54" t="s">
        <v>31</v>
      </c>
      <c r="C141" s="56" t="s">
        <v>58</v>
      </c>
      <c r="D141" s="60">
        <v>124</v>
      </c>
      <c r="E141" s="129">
        <v>0</v>
      </c>
      <c r="F141" s="129">
        <v>0</v>
      </c>
      <c r="G141" s="129">
        <v>0</v>
      </c>
      <c r="H141" s="129">
        <v>0</v>
      </c>
      <c r="I141" s="129">
        <v>0</v>
      </c>
      <c r="J141" s="126"/>
      <c r="K141" s="129">
        <v>0</v>
      </c>
      <c r="L141" s="129">
        <v>0</v>
      </c>
      <c r="M141" s="129">
        <v>0</v>
      </c>
      <c r="N141" s="129">
        <v>0</v>
      </c>
      <c r="O141" s="129">
        <v>0</v>
      </c>
      <c r="P141" s="129">
        <v>0</v>
      </c>
      <c r="Q141" s="129">
        <v>0</v>
      </c>
      <c r="R141" s="129">
        <v>0</v>
      </c>
      <c r="S141" s="129">
        <v>0</v>
      </c>
      <c r="T141" s="129">
        <v>0</v>
      </c>
      <c r="U141" s="129">
        <v>0</v>
      </c>
      <c r="V141" s="129">
        <v>0</v>
      </c>
      <c r="W141" s="98"/>
      <c r="X141" s="99"/>
      <c r="Y141" s="99"/>
      <c r="Z141" s="98"/>
    </row>
    <row r="142" spans="1:26" ht="19.5" customHeight="1">
      <c r="A142" s="176"/>
      <c r="B142" s="54" t="s">
        <v>32</v>
      </c>
      <c r="C142" s="56" t="s">
        <v>59</v>
      </c>
      <c r="D142" s="60">
        <v>125</v>
      </c>
      <c r="E142" s="129">
        <v>0</v>
      </c>
      <c r="F142" s="129">
        <v>0</v>
      </c>
      <c r="G142" s="129">
        <v>0</v>
      </c>
      <c r="H142" s="129">
        <v>0</v>
      </c>
      <c r="I142" s="129">
        <v>0</v>
      </c>
      <c r="J142" s="126"/>
      <c r="K142" s="129">
        <v>0</v>
      </c>
      <c r="L142" s="129">
        <v>0</v>
      </c>
      <c r="M142" s="129">
        <v>0</v>
      </c>
      <c r="N142" s="129">
        <v>0</v>
      </c>
      <c r="O142" s="129">
        <v>0</v>
      </c>
      <c r="P142" s="129">
        <v>0</v>
      </c>
      <c r="Q142" s="129">
        <v>0</v>
      </c>
      <c r="R142" s="129">
        <v>0</v>
      </c>
      <c r="S142" s="129">
        <v>0</v>
      </c>
      <c r="T142" s="129">
        <v>0</v>
      </c>
      <c r="U142" s="129">
        <v>0</v>
      </c>
      <c r="V142" s="129">
        <v>0</v>
      </c>
      <c r="W142" s="98"/>
      <c r="X142" s="99"/>
      <c r="Y142" s="99"/>
      <c r="Z142" s="98"/>
    </row>
    <row r="143" spans="1:26" ht="19.5" customHeight="1">
      <c r="A143" s="176"/>
      <c r="B143" s="54">
        <v>2</v>
      </c>
      <c r="C143" s="55" t="s">
        <v>2177</v>
      </c>
      <c r="D143" s="60">
        <v>126</v>
      </c>
      <c r="E143" s="129">
        <v>0</v>
      </c>
      <c r="F143" s="129">
        <v>0</v>
      </c>
      <c r="G143" s="129">
        <v>0</v>
      </c>
      <c r="H143" s="129">
        <v>0</v>
      </c>
      <c r="I143" s="129">
        <v>0</v>
      </c>
      <c r="J143" s="127">
        <v>0</v>
      </c>
      <c r="K143" s="129">
        <v>0</v>
      </c>
      <c r="L143" s="129">
        <v>0</v>
      </c>
      <c r="M143" s="129">
        <v>0</v>
      </c>
      <c r="N143" s="129">
        <v>0</v>
      </c>
      <c r="O143" s="129">
        <v>0</v>
      </c>
      <c r="P143" s="129">
        <v>0</v>
      </c>
      <c r="Q143" s="129">
        <v>0</v>
      </c>
      <c r="R143" s="129">
        <v>0</v>
      </c>
      <c r="S143" s="129">
        <v>0</v>
      </c>
      <c r="T143" s="129">
        <v>0</v>
      </c>
      <c r="U143" s="129">
        <v>0</v>
      </c>
      <c r="V143" s="129">
        <v>0</v>
      </c>
      <c r="W143" s="98"/>
      <c r="X143" s="99"/>
      <c r="Y143" s="99"/>
      <c r="Z143" s="98"/>
    </row>
    <row r="144" spans="1:26" ht="19.5" customHeight="1">
      <c r="A144" s="176"/>
      <c r="B144" s="54">
        <v>3</v>
      </c>
      <c r="C144" s="55" t="s">
        <v>1792</v>
      </c>
      <c r="D144" s="60">
        <v>127</v>
      </c>
      <c r="E144" s="129">
        <v>0</v>
      </c>
      <c r="F144" s="129">
        <v>0</v>
      </c>
      <c r="G144" s="129">
        <v>0</v>
      </c>
      <c r="H144" s="129">
        <v>0</v>
      </c>
      <c r="I144" s="129">
        <v>0</v>
      </c>
      <c r="J144" s="127">
        <v>0</v>
      </c>
      <c r="K144" s="129">
        <v>0</v>
      </c>
      <c r="L144" s="129">
        <v>0</v>
      </c>
      <c r="M144" s="129">
        <v>0</v>
      </c>
      <c r="N144" s="129">
        <v>0</v>
      </c>
      <c r="O144" s="129">
        <v>0</v>
      </c>
      <c r="P144" s="129">
        <v>0</v>
      </c>
      <c r="Q144" s="129">
        <v>0</v>
      </c>
      <c r="R144" s="129">
        <v>0</v>
      </c>
      <c r="S144" s="129">
        <v>0</v>
      </c>
      <c r="T144" s="129">
        <v>0</v>
      </c>
      <c r="U144" s="129">
        <v>0</v>
      </c>
      <c r="V144" s="129">
        <v>0</v>
      </c>
      <c r="W144" s="98"/>
      <c r="X144" s="99"/>
      <c r="Y144" s="99"/>
      <c r="Z144" s="98"/>
    </row>
    <row r="145" spans="1:26" ht="19.5" customHeight="1">
      <c r="A145" s="176"/>
      <c r="B145" s="54">
        <v>4</v>
      </c>
      <c r="C145" s="55" t="s">
        <v>1793</v>
      </c>
      <c r="D145" s="60">
        <v>128</v>
      </c>
      <c r="E145" s="129">
        <v>0</v>
      </c>
      <c r="F145" s="129">
        <v>0</v>
      </c>
      <c r="G145" s="129">
        <v>0</v>
      </c>
      <c r="H145" s="129">
        <v>0</v>
      </c>
      <c r="I145" s="129">
        <v>0</v>
      </c>
      <c r="J145" s="127">
        <v>0</v>
      </c>
      <c r="K145" s="129">
        <v>0</v>
      </c>
      <c r="L145" s="129">
        <v>0</v>
      </c>
      <c r="M145" s="129">
        <v>0</v>
      </c>
      <c r="N145" s="129">
        <v>0</v>
      </c>
      <c r="O145" s="129">
        <v>0</v>
      </c>
      <c r="P145" s="129">
        <v>0</v>
      </c>
      <c r="Q145" s="129">
        <v>0</v>
      </c>
      <c r="R145" s="129">
        <v>0</v>
      </c>
      <c r="S145" s="129">
        <v>0</v>
      </c>
      <c r="T145" s="129">
        <v>0</v>
      </c>
      <c r="U145" s="129">
        <v>0</v>
      </c>
      <c r="V145" s="129">
        <v>0</v>
      </c>
      <c r="W145" s="98"/>
      <c r="X145" s="99"/>
      <c r="Y145" s="99"/>
      <c r="Z145" s="98"/>
    </row>
    <row r="146" spans="1:26" ht="19.5" customHeight="1">
      <c r="A146" s="176"/>
      <c r="B146" s="54">
        <v>5</v>
      </c>
      <c r="C146" s="55" t="s">
        <v>60</v>
      </c>
      <c r="D146" s="60">
        <v>129</v>
      </c>
      <c r="E146" s="129">
        <v>0</v>
      </c>
      <c r="F146" s="129">
        <v>0</v>
      </c>
      <c r="G146" s="129">
        <v>0</v>
      </c>
      <c r="H146" s="129">
        <v>0</v>
      </c>
      <c r="I146" s="129">
        <v>0</v>
      </c>
      <c r="J146" s="127">
        <v>0</v>
      </c>
      <c r="K146" s="129">
        <v>0</v>
      </c>
      <c r="L146" s="129">
        <v>0</v>
      </c>
      <c r="M146" s="129">
        <v>0</v>
      </c>
      <c r="N146" s="129">
        <v>0</v>
      </c>
      <c r="O146" s="129">
        <v>0</v>
      </c>
      <c r="P146" s="129">
        <v>0</v>
      </c>
      <c r="Q146" s="129">
        <v>0</v>
      </c>
      <c r="R146" s="129">
        <v>0</v>
      </c>
      <c r="S146" s="129">
        <v>0</v>
      </c>
      <c r="T146" s="129">
        <v>0</v>
      </c>
      <c r="U146" s="129">
        <v>0</v>
      </c>
      <c r="V146" s="129">
        <v>0</v>
      </c>
      <c r="W146" s="98"/>
      <c r="X146" s="99"/>
      <c r="Y146" s="99"/>
      <c r="Z146" s="98"/>
    </row>
    <row r="147" spans="1:26" ht="19.5" customHeight="1">
      <c r="A147" s="176"/>
      <c r="B147" s="54">
        <v>6</v>
      </c>
      <c r="C147" s="55" t="s">
        <v>64</v>
      </c>
      <c r="D147" s="60">
        <v>130</v>
      </c>
      <c r="E147" s="129">
        <v>0</v>
      </c>
      <c r="F147" s="129">
        <v>0</v>
      </c>
      <c r="G147" s="129">
        <v>0</v>
      </c>
      <c r="H147" s="129">
        <v>0</v>
      </c>
      <c r="I147" s="129">
        <v>0</v>
      </c>
      <c r="J147" s="127">
        <v>0</v>
      </c>
      <c r="K147" s="129">
        <v>0</v>
      </c>
      <c r="L147" s="129">
        <v>0</v>
      </c>
      <c r="M147" s="129">
        <v>0</v>
      </c>
      <c r="N147" s="129">
        <v>0</v>
      </c>
      <c r="O147" s="129">
        <v>0</v>
      </c>
      <c r="P147" s="128"/>
      <c r="Q147" s="128"/>
      <c r="R147" s="128"/>
      <c r="S147" s="128"/>
      <c r="T147" s="128"/>
      <c r="U147" s="128"/>
      <c r="V147" s="128"/>
      <c r="W147" s="98"/>
      <c r="X147" s="99"/>
      <c r="Y147" s="99"/>
      <c r="Z147" s="98"/>
    </row>
    <row r="148" spans="1:26" s="85" customFormat="1" ht="37.5" customHeight="1">
      <c r="A148" s="176" t="s">
        <v>18</v>
      </c>
      <c r="B148" s="52"/>
      <c r="C148" s="53" t="s">
        <v>48</v>
      </c>
      <c r="D148" s="60">
        <v>131</v>
      </c>
      <c r="E148" s="130">
        <v>0</v>
      </c>
      <c r="F148" s="130">
        <v>1575.69853491</v>
      </c>
      <c r="G148" s="130">
        <v>1575.69853491</v>
      </c>
      <c r="H148" s="130">
        <v>883.34350371999994</v>
      </c>
      <c r="I148" s="130">
        <v>883.34350371999994</v>
      </c>
      <c r="J148" s="131"/>
      <c r="K148" s="130">
        <v>0</v>
      </c>
      <c r="L148" s="130">
        <v>0</v>
      </c>
      <c r="M148" s="130">
        <v>0</v>
      </c>
      <c r="N148" s="130">
        <v>0</v>
      </c>
      <c r="O148" s="130">
        <v>692.35503119000009</v>
      </c>
      <c r="P148" s="130">
        <v>692.35503119000009</v>
      </c>
      <c r="Q148" s="130">
        <v>0</v>
      </c>
      <c r="R148" s="130">
        <v>0</v>
      </c>
      <c r="S148" s="130">
        <v>3</v>
      </c>
      <c r="T148" s="130">
        <v>3</v>
      </c>
      <c r="U148" s="130">
        <v>0</v>
      </c>
      <c r="V148" s="130">
        <v>0</v>
      </c>
      <c r="W148" s="110">
        <v>0.2536500993972356</v>
      </c>
      <c r="X148" s="110">
        <v>0</v>
      </c>
      <c r="Y148" s="110">
        <v>0</v>
      </c>
      <c r="Z148" s="110">
        <v>0</v>
      </c>
    </row>
    <row r="149" spans="1:26" ht="20.25" customHeight="1">
      <c r="A149" s="176"/>
      <c r="B149" s="54">
        <v>1</v>
      </c>
      <c r="C149" s="55" t="s">
        <v>2176</v>
      </c>
      <c r="D149" s="60">
        <v>132</v>
      </c>
      <c r="E149" s="123">
        <v>0</v>
      </c>
      <c r="F149" s="123">
        <v>1575.69853491</v>
      </c>
      <c r="G149" s="123">
        <v>1575.69853491</v>
      </c>
      <c r="H149" s="123">
        <v>883.34350371999994</v>
      </c>
      <c r="I149" s="123">
        <v>883.34350371999994</v>
      </c>
      <c r="J149" s="124"/>
      <c r="K149" s="123">
        <v>0</v>
      </c>
      <c r="L149" s="123">
        <v>0</v>
      </c>
      <c r="M149" s="123">
        <v>0</v>
      </c>
      <c r="N149" s="123">
        <v>0</v>
      </c>
      <c r="O149" s="123">
        <v>692.35503119000009</v>
      </c>
      <c r="P149" s="123">
        <v>692.35503119000009</v>
      </c>
      <c r="Q149" s="123">
        <v>0</v>
      </c>
      <c r="R149" s="123">
        <v>0</v>
      </c>
      <c r="S149" s="123">
        <v>3</v>
      </c>
      <c r="T149" s="123">
        <v>3</v>
      </c>
      <c r="U149" s="123">
        <v>0</v>
      </c>
      <c r="V149" s="123">
        <v>0</v>
      </c>
      <c r="W149" s="98"/>
      <c r="X149" s="99"/>
      <c r="Y149" s="99"/>
      <c r="Z149" s="98"/>
    </row>
    <row r="150" spans="1:26" ht="20.25" customHeight="1">
      <c r="A150" s="176"/>
      <c r="B150" s="54" t="s">
        <v>30</v>
      </c>
      <c r="C150" s="56" t="s">
        <v>57</v>
      </c>
      <c r="D150" s="60">
        <v>133</v>
      </c>
      <c r="E150" s="129">
        <v>0</v>
      </c>
      <c r="F150" s="129">
        <v>1575.69853491</v>
      </c>
      <c r="G150" s="129">
        <v>1575.69853491</v>
      </c>
      <c r="H150" s="129">
        <v>883.34350371999994</v>
      </c>
      <c r="I150" s="129">
        <v>883.34350371999994</v>
      </c>
      <c r="J150" s="126"/>
      <c r="K150" s="129">
        <v>0</v>
      </c>
      <c r="L150" s="129">
        <v>0</v>
      </c>
      <c r="M150" s="129">
        <v>0</v>
      </c>
      <c r="N150" s="129">
        <v>0</v>
      </c>
      <c r="O150" s="129">
        <v>692.35503119000009</v>
      </c>
      <c r="P150" s="129">
        <v>692.35503119000009</v>
      </c>
      <c r="Q150" s="129">
        <v>0</v>
      </c>
      <c r="R150" s="129">
        <v>0</v>
      </c>
      <c r="S150" s="129">
        <v>3</v>
      </c>
      <c r="T150" s="129">
        <v>3</v>
      </c>
      <c r="U150" s="129">
        <v>0</v>
      </c>
      <c r="V150" s="129">
        <v>0</v>
      </c>
      <c r="W150" s="98"/>
      <c r="X150" s="99"/>
      <c r="Y150" s="99"/>
      <c r="Z150" s="98"/>
    </row>
    <row r="151" spans="1:26" ht="20.25" customHeight="1">
      <c r="A151" s="176"/>
      <c r="B151" s="54" t="s">
        <v>31</v>
      </c>
      <c r="C151" s="56" t="s">
        <v>58</v>
      </c>
      <c r="D151" s="60">
        <v>134</v>
      </c>
      <c r="E151" s="129">
        <v>0</v>
      </c>
      <c r="F151" s="129">
        <v>0</v>
      </c>
      <c r="G151" s="129">
        <v>0</v>
      </c>
      <c r="H151" s="129">
        <v>0</v>
      </c>
      <c r="I151" s="129">
        <v>0</v>
      </c>
      <c r="J151" s="126"/>
      <c r="K151" s="129">
        <v>0</v>
      </c>
      <c r="L151" s="129">
        <v>0</v>
      </c>
      <c r="M151" s="129">
        <v>0</v>
      </c>
      <c r="N151" s="129">
        <v>0</v>
      </c>
      <c r="O151" s="129">
        <v>0</v>
      </c>
      <c r="P151" s="129">
        <v>0</v>
      </c>
      <c r="Q151" s="129">
        <v>0</v>
      </c>
      <c r="R151" s="129">
        <v>0</v>
      </c>
      <c r="S151" s="129">
        <v>0</v>
      </c>
      <c r="T151" s="129">
        <v>0</v>
      </c>
      <c r="U151" s="129">
        <v>0</v>
      </c>
      <c r="V151" s="129">
        <v>0</v>
      </c>
      <c r="W151" s="98"/>
      <c r="X151" s="99"/>
      <c r="Y151" s="99"/>
      <c r="Z151" s="98"/>
    </row>
    <row r="152" spans="1:26" ht="20.25" customHeight="1">
      <c r="A152" s="176"/>
      <c r="B152" s="54" t="s">
        <v>32</v>
      </c>
      <c r="C152" s="56" t="s">
        <v>59</v>
      </c>
      <c r="D152" s="60">
        <v>135</v>
      </c>
      <c r="E152" s="129">
        <v>0</v>
      </c>
      <c r="F152" s="129">
        <v>0</v>
      </c>
      <c r="G152" s="129">
        <v>0</v>
      </c>
      <c r="H152" s="129">
        <v>0</v>
      </c>
      <c r="I152" s="129">
        <v>0</v>
      </c>
      <c r="J152" s="126"/>
      <c r="K152" s="129">
        <v>0</v>
      </c>
      <c r="L152" s="129">
        <v>0</v>
      </c>
      <c r="M152" s="129">
        <v>0</v>
      </c>
      <c r="N152" s="129">
        <v>0</v>
      </c>
      <c r="O152" s="129">
        <v>0</v>
      </c>
      <c r="P152" s="129">
        <v>0</v>
      </c>
      <c r="Q152" s="129">
        <v>0</v>
      </c>
      <c r="R152" s="129">
        <v>0</v>
      </c>
      <c r="S152" s="129">
        <v>0</v>
      </c>
      <c r="T152" s="129">
        <v>0</v>
      </c>
      <c r="U152" s="129">
        <v>0</v>
      </c>
      <c r="V152" s="129">
        <v>0</v>
      </c>
      <c r="W152" s="98"/>
      <c r="X152" s="99"/>
      <c r="Y152" s="99"/>
      <c r="Z152" s="98"/>
    </row>
    <row r="153" spans="1:26" ht="20.25" customHeight="1">
      <c r="A153" s="176"/>
      <c r="B153" s="54">
        <v>2</v>
      </c>
      <c r="C153" s="55" t="s">
        <v>2177</v>
      </c>
      <c r="D153" s="60">
        <v>136</v>
      </c>
      <c r="E153" s="129">
        <v>0</v>
      </c>
      <c r="F153" s="129">
        <v>0</v>
      </c>
      <c r="G153" s="129">
        <v>0</v>
      </c>
      <c r="H153" s="129">
        <v>0</v>
      </c>
      <c r="I153" s="129">
        <v>0</v>
      </c>
      <c r="J153" s="127">
        <v>0</v>
      </c>
      <c r="K153" s="129">
        <v>0</v>
      </c>
      <c r="L153" s="129">
        <v>0</v>
      </c>
      <c r="M153" s="129">
        <v>0</v>
      </c>
      <c r="N153" s="129">
        <v>0</v>
      </c>
      <c r="O153" s="129">
        <v>0</v>
      </c>
      <c r="P153" s="129">
        <v>0</v>
      </c>
      <c r="Q153" s="129">
        <v>0</v>
      </c>
      <c r="R153" s="129">
        <v>0</v>
      </c>
      <c r="S153" s="129">
        <v>0</v>
      </c>
      <c r="T153" s="129">
        <v>0</v>
      </c>
      <c r="U153" s="129">
        <v>0</v>
      </c>
      <c r="V153" s="129">
        <v>0</v>
      </c>
      <c r="W153" s="98"/>
      <c r="X153" s="99"/>
      <c r="Y153" s="99"/>
      <c r="Z153" s="98"/>
    </row>
    <row r="154" spans="1:26" ht="20.25" customHeight="1">
      <c r="A154" s="176"/>
      <c r="B154" s="54">
        <v>3</v>
      </c>
      <c r="C154" s="55" t="s">
        <v>1792</v>
      </c>
      <c r="D154" s="60">
        <v>137</v>
      </c>
      <c r="E154" s="129">
        <v>0</v>
      </c>
      <c r="F154" s="129">
        <v>0</v>
      </c>
      <c r="G154" s="129">
        <v>0</v>
      </c>
      <c r="H154" s="129">
        <v>0</v>
      </c>
      <c r="I154" s="129">
        <v>0</v>
      </c>
      <c r="J154" s="127">
        <v>0</v>
      </c>
      <c r="K154" s="129">
        <v>0</v>
      </c>
      <c r="L154" s="129">
        <v>0</v>
      </c>
      <c r="M154" s="129">
        <v>0</v>
      </c>
      <c r="N154" s="129">
        <v>0</v>
      </c>
      <c r="O154" s="129">
        <v>0</v>
      </c>
      <c r="P154" s="129">
        <v>0</v>
      </c>
      <c r="Q154" s="129">
        <v>0</v>
      </c>
      <c r="R154" s="129">
        <v>0</v>
      </c>
      <c r="S154" s="129">
        <v>0</v>
      </c>
      <c r="T154" s="129">
        <v>0</v>
      </c>
      <c r="U154" s="129">
        <v>0</v>
      </c>
      <c r="V154" s="129">
        <v>0</v>
      </c>
      <c r="W154" s="98"/>
      <c r="X154" s="99"/>
      <c r="Y154" s="99"/>
      <c r="Z154" s="98"/>
    </row>
    <row r="155" spans="1:26" ht="20.25" customHeight="1">
      <c r="A155" s="176"/>
      <c r="B155" s="54">
        <v>4</v>
      </c>
      <c r="C155" s="55" t="s">
        <v>1793</v>
      </c>
      <c r="D155" s="60">
        <v>138</v>
      </c>
      <c r="E155" s="129">
        <v>0</v>
      </c>
      <c r="F155" s="129">
        <v>0</v>
      </c>
      <c r="G155" s="129">
        <v>0</v>
      </c>
      <c r="H155" s="129">
        <v>0</v>
      </c>
      <c r="I155" s="129">
        <v>0</v>
      </c>
      <c r="J155" s="127">
        <v>0</v>
      </c>
      <c r="K155" s="129">
        <v>0</v>
      </c>
      <c r="L155" s="129">
        <v>0</v>
      </c>
      <c r="M155" s="129">
        <v>0</v>
      </c>
      <c r="N155" s="129">
        <v>0</v>
      </c>
      <c r="O155" s="129">
        <v>0</v>
      </c>
      <c r="P155" s="129">
        <v>0</v>
      </c>
      <c r="Q155" s="129">
        <v>0</v>
      </c>
      <c r="R155" s="129">
        <v>0</v>
      </c>
      <c r="S155" s="129">
        <v>0</v>
      </c>
      <c r="T155" s="129">
        <v>0</v>
      </c>
      <c r="U155" s="129">
        <v>0</v>
      </c>
      <c r="V155" s="129">
        <v>0</v>
      </c>
      <c r="W155" s="98"/>
      <c r="X155" s="99"/>
      <c r="Y155" s="99"/>
      <c r="Z155" s="98"/>
    </row>
    <row r="156" spans="1:26" ht="20.25" customHeight="1">
      <c r="A156" s="176"/>
      <c r="B156" s="54">
        <v>5</v>
      </c>
      <c r="C156" s="55" t="s">
        <v>60</v>
      </c>
      <c r="D156" s="60">
        <v>139</v>
      </c>
      <c r="E156" s="129">
        <v>0</v>
      </c>
      <c r="F156" s="129">
        <v>0</v>
      </c>
      <c r="G156" s="129">
        <v>0</v>
      </c>
      <c r="H156" s="129">
        <v>0</v>
      </c>
      <c r="I156" s="129">
        <v>0</v>
      </c>
      <c r="J156" s="127">
        <v>0</v>
      </c>
      <c r="K156" s="129">
        <v>0</v>
      </c>
      <c r="L156" s="129">
        <v>0</v>
      </c>
      <c r="M156" s="129">
        <v>0</v>
      </c>
      <c r="N156" s="129">
        <v>0</v>
      </c>
      <c r="O156" s="129">
        <v>0</v>
      </c>
      <c r="P156" s="129">
        <v>0</v>
      </c>
      <c r="Q156" s="129">
        <v>0</v>
      </c>
      <c r="R156" s="129">
        <v>0</v>
      </c>
      <c r="S156" s="129">
        <v>0</v>
      </c>
      <c r="T156" s="129">
        <v>0</v>
      </c>
      <c r="U156" s="129">
        <v>0</v>
      </c>
      <c r="V156" s="129">
        <v>0</v>
      </c>
      <c r="W156" s="98"/>
      <c r="X156" s="99"/>
      <c r="Y156" s="99"/>
      <c r="Z156" s="98"/>
    </row>
    <row r="157" spans="1:26" ht="20.25" customHeight="1">
      <c r="A157" s="176"/>
      <c r="B157" s="54">
        <v>6</v>
      </c>
      <c r="C157" s="55" t="s">
        <v>64</v>
      </c>
      <c r="D157" s="60">
        <v>140</v>
      </c>
      <c r="E157" s="129">
        <v>0</v>
      </c>
      <c r="F157" s="129">
        <v>0</v>
      </c>
      <c r="G157" s="129">
        <v>0</v>
      </c>
      <c r="H157" s="129">
        <v>0</v>
      </c>
      <c r="I157" s="129">
        <v>0</v>
      </c>
      <c r="J157" s="127">
        <v>0</v>
      </c>
      <c r="K157" s="129">
        <v>0</v>
      </c>
      <c r="L157" s="129">
        <v>0</v>
      </c>
      <c r="M157" s="129">
        <v>3.4617751559499998</v>
      </c>
      <c r="N157" s="129">
        <v>0</v>
      </c>
      <c r="O157" s="129">
        <v>3.4617751559499998</v>
      </c>
      <c r="P157" s="128"/>
      <c r="Q157" s="128"/>
      <c r="R157" s="128"/>
      <c r="S157" s="128"/>
      <c r="T157" s="128"/>
      <c r="U157" s="128"/>
      <c r="V157" s="128"/>
      <c r="W157" s="98"/>
      <c r="X157" s="99"/>
      <c r="Y157" s="99"/>
      <c r="Z157" s="98"/>
    </row>
    <row r="158" spans="1:26" s="85" customFormat="1" ht="38.25" customHeight="1">
      <c r="A158" s="176" t="s">
        <v>13</v>
      </c>
      <c r="B158" s="52"/>
      <c r="C158" s="58" t="s">
        <v>50</v>
      </c>
      <c r="D158" s="60">
        <v>141</v>
      </c>
      <c r="E158" s="130">
        <v>0</v>
      </c>
      <c r="F158" s="130">
        <v>0</v>
      </c>
      <c r="G158" s="130">
        <v>0</v>
      </c>
      <c r="H158" s="130">
        <v>0</v>
      </c>
      <c r="I158" s="130">
        <v>0</v>
      </c>
      <c r="J158" s="131"/>
      <c r="K158" s="130">
        <v>0</v>
      </c>
      <c r="L158" s="130">
        <v>0</v>
      </c>
      <c r="M158" s="130">
        <v>0</v>
      </c>
      <c r="N158" s="130">
        <v>0</v>
      </c>
      <c r="O158" s="130">
        <v>0</v>
      </c>
      <c r="P158" s="130">
        <v>0</v>
      </c>
      <c r="Q158" s="130">
        <v>0</v>
      </c>
      <c r="R158" s="130">
        <v>0</v>
      </c>
      <c r="S158" s="130">
        <v>0</v>
      </c>
      <c r="T158" s="130">
        <v>0</v>
      </c>
      <c r="U158" s="130">
        <v>0</v>
      </c>
      <c r="V158" s="130">
        <v>0</v>
      </c>
      <c r="W158" s="110">
        <v>0</v>
      </c>
      <c r="X158" s="110">
        <v>0</v>
      </c>
      <c r="Y158" s="110">
        <v>0</v>
      </c>
      <c r="Z158" s="110">
        <v>0</v>
      </c>
    </row>
    <row r="159" spans="1:26" ht="20.25" customHeight="1">
      <c r="A159" s="176"/>
      <c r="B159" s="54">
        <v>1</v>
      </c>
      <c r="C159" s="55" t="s">
        <v>2176</v>
      </c>
      <c r="D159" s="60">
        <v>142</v>
      </c>
      <c r="E159" s="123">
        <v>0</v>
      </c>
      <c r="F159" s="123">
        <v>0</v>
      </c>
      <c r="G159" s="123">
        <v>0</v>
      </c>
      <c r="H159" s="123">
        <v>0</v>
      </c>
      <c r="I159" s="123">
        <v>0</v>
      </c>
      <c r="J159" s="124"/>
      <c r="K159" s="123">
        <v>0</v>
      </c>
      <c r="L159" s="123">
        <v>0</v>
      </c>
      <c r="M159" s="123">
        <v>0</v>
      </c>
      <c r="N159" s="123">
        <v>0</v>
      </c>
      <c r="O159" s="123">
        <v>0</v>
      </c>
      <c r="P159" s="123">
        <v>0</v>
      </c>
      <c r="Q159" s="123">
        <v>0</v>
      </c>
      <c r="R159" s="123">
        <v>0</v>
      </c>
      <c r="S159" s="123">
        <v>0</v>
      </c>
      <c r="T159" s="123">
        <v>0</v>
      </c>
      <c r="U159" s="123">
        <v>0</v>
      </c>
      <c r="V159" s="123">
        <v>0</v>
      </c>
      <c r="W159" s="98"/>
      <c r="X159" s="99"/>
      <c r="Y159" s="99"/>
      <c r="Z159" s="98"/>
    </row>
    <row r="160" spans="1:26" ht="20.25" customHeight="1">
      <c r="A160" s="176"/>
      <c r="B160" s="54" t="s">
        <v>30</v>
      </c>
      <c r="C160" s="56" t="s">
        <v>57</v>
      </c>
      <c r="D160" s="60">
        <v>143</v>
      </c>
      <c r="E160" s="129">
        <v>0</v>
      </c>
      <c r="F160" s="129">
        <v>0</v>
      </c>
      <c r="G160" s="129">
        <v>0</v>
      </c>
      <c r="H160" s="129">
        <v>0</v>
      </c>
      <c r="I160" s="129">
        <v>0</v>
      </c>
      <c r="J160" s="126"/>
      <c r="K160" s="129">
        <v>0</v>
      </c>
      <c r="L160" s="129">
        <v>0</v>
      </c>
      <c r="M160" s="129">
        <v>0</v>
      </c>
      <c r="N160" s="129">
        <v>0</v>
      </c>
      <c r="O160" s="129">
        <v>0</v>
      </c>
      <c r="P160" s="129">
        <v>0</v>
      </c>
      <c r="Q160" s="129">
        <v>0</v>
      </c>
      <c r="R160" s="129">
        <v>0</v>
      </c>
      <c r="S160" s="129">
        <v>0</v>
      </c>
      <c r="T160" s="129">
        <v>0</v>
      </c>
      <c r="U160" s="129">
        <v>0</v>
      </c>
      <c r="V160" s="129">
        <v>0</v>
      </c>
      <c r="W160" s="98"/>
      <c r="X160" s="99"/>
      <c r="Y160" s="99"/>
      <c r="Z160" s="98"/>
    </row>
    <row r="161" spans="1:26" ht="20.25" customHeight="1">
      <c r="A161" s="176"/>
      <c r="B161" s="54" t="s">
        <v>31</v>
      </c>
      <c r="C161" s="56" t="s">
        <v>58</v>
      </c>
      <c r="D161" s="60">
        <v>144</v>
      </c>
      <c r="E161" s="129">
        <v>0</v>
      </c>
      <c r="F161" s="129">
        <v>0</v>
      </c>
      <c r="G161" s="129">
        <v>0</v>
      </c>
      <c r="H161" s="129">
        <v>0</v>
      </c>
      <c r="I161" s="129">
        <v>0</v>
      </c>
      <c r="J161" s="126"/>
      <c r="K161" s="129">
        <v>0</v>
      </c>
      <c r="L161" s="129">
        <v>0</v>
      </c>
      <c r="M161" s="129">
        <v>0</v>
      </c>
      <c r="N161" s="129">
        <v>0</v>
      </c>
      <c r="O161" s="129">
        <v>0</v>
      </c>
      <c r="P161" s="129">
        <v>0</v>
      </c>
      <c r="Q161" s="129">
        <v>0</v>
      </c>
      <c r="R161" s="129">
        <v>0</v>
      </c>
      <c r="S161" s="129">
        <v>0</v>
      </c>
      <c r="T161" s="129">
        <v>0</v>
      </c>
      <c r="U161" s="129">
        <v>0</v>
      </c>
      <c r="V161" s="129">
        <v>0</v>
      </c>
      <c r="W161" s="98"/>
      <c r="X161" s="99"/>
      <c r="Y161" s="99"/>
      <c r="Z161" s="98"/>
    </row>
    <row r="162" spans="1:26" ht="20.25" customHeight="1">
      <c r="A162" s="176"/>
      <c r="B162" s="54" t="s">
        <v>32</v>
      </c>
      <c r="C162" s="56" t="s">
        <v>59</v>
      </c>
      <c r="D162" s="60">
        <v>145</v>
      </c>
      <c r="E162" s="129">
        <v>0</v>
      </c>
      <c r="F162" s="129">
        <v>0</v>
      </c>
      <c r="G162" s="129">
        <v>0</v>
      </c>
      <c r="H162" s="129">
        <v>0</v>
      </c>
      <c r="I162" s="129">
        <v>0</v>
      </c>
      <c r="J162" s="126"/>
      <c r="K162" s="129">
        <v>0</v>
      </c>
      <c r="L162" s="129">
        <v>0</v>
      </c>
      <c r="M162" s="129">
        <v>0</v>
      </c>
      <c r="N162" s="129">
        <v>0</v>
      </c>
      <c r="O162" s="129">
        <v>0</v>
      </c>
      <c r="P162" s="129">
        <v>0</v>
      </c>
      <c r="Q162" s="129">
        <v>0</v>
      </c>
      <c r="R162" s="129">
        <v>0</v>
      </c>
      <c r="S162" s="129">
        <v>0</v>
      </c>
      <c r="T162" s="129">
        <v>0</v>
      </c>
      <c r="U162" s="129">
        <v>0</v>
      </c>
      <c r="V162" s="129">
        <v>0</v>
      </c>
      <c r="W162" s="98"/>
      <c r="X162" s="99"/>
      <c r="Y162" s="99"/>
      <c r="Z162" s="98"/>
    </row>
    <row r="163" spans="1:26" ht="20.25" customHeight="1">
      <c r="A163" s="176"/>
      <c r="B163" s="54">
        <v>2</v>
      </c>
      <c r="C163" s="55" t="s">
        <v>2177</v>
      </c>
      <c r="D163" s="60">
        <v>146</v>
      </c>
      <c r="E163" s="129">
        <v>0</v>
      </c>
      <c r="F163" s="129">
        <v>0</v>
      </c>
      <c r="G163" s="129">
        <v>0</v>
      </c>
      <c r="H163" s="129">
        <v>0</v>
      </c>
      <c r="I163" s="129">
        <v>0</v>
      </c>
      <c r="J163" s="127">
        <v>0</v>
      </c>
      <c r="K163" s="129">
        <v>0</v>
      </c>
      <c r="L163" s="129">
        <v>0</v>
      </c>
      <c r="M163" s="129">
        <v>0</v>
      </c>
      <c r="N163" s="129">
        <v>0</v>
      </c>
      <c r="O163" s="129">
        <v>0</v>
      </c>
      <c r="P163" s="129">
        <v>0</v>
      </c>
      <c r="Q163" s="129">
        <v>0</v>
      </c>
      <c r="R163" s="129">
        <v>0</v>
      </c>
      <c r="S163" s="129">
        <v>0</v>
      </c>
      <c r="T163" s="129">
        <v>0</v>
      </c>
      <c r="U163" s="129">
        <v>0</v>
      </c>
      <c r="V163" s="129">
        <v>0</v>
      </c>
      <c r="W163" s="98"/>
      <c r="X163" s="99"/>
      <c r="Y163" s="99"/>
      <c r="Z163" s="98"/>
    </row>
    <row r="164" spans="1:26" ht="20.25" customHeight="1">
      <c r="A164" s="176"/>
      <c r="B164" s="54">
        <v>3</v>
      </c>
      <c r="C164" s="55" t="s">
        <v>1792</v>
      </c>
      <c r="D164" s="60">
        <v>147</v>
      </c>
      <c r="E164" s="129">
        <v>0</v>
      </c>
      <c r="F164" s="129">
        <v>0</v>
      </c>
      <c r="G164" s="129">
        <v>0</v>
      </c>
      <c r="H164" s="129">
        <v>0</v>
      </c>
      <c r="I164" s="129">
        <v>0</v>
      </c>
      <c r="J164" s="127">
        <v>0</v>
      </c>
      <c r="K164" s="129">
        <v>0</v>
      </c>
      <c r="L164" s="129">
        <v>0</v>
      </c>
      <c r="M164" s="129">
        <v>0</v>
      </c>
      <c r="N164" s="129">
        <v>0</v>
      </c>
      <c r="O164" s="129">
        <v>0</v>
      </c>
      <c r="P164" s="129">
        <v>0</v>
      </c>
      <c r="Q164" s="129">
        <v>0</v>
      </c>
      <c r="R164" s="129">
        <v>0</v>
      </c>
      <c r="S164" s="129">
        <v>0</v>
      </c>
      <c r="T164" s="129">
        <v>0</v>
      </c>
      <c r="U164" s="129">
        <v>0</v>
      </c>
      <c r="V164" s="129">
        <v>0</v>
      </c>
      <c r="W164" s="98"/>
      <c r="X164" s="99"/>
      <c r="Y164" s="99"/>
      <c r="Z164" s="98"/>
    </row>
    <row r="165" spans="1:26" ht="20.25" customHeight="1">
      <c r="A165" s="176"/>
      <c r="B165" s="54">
        <v>4</v>
      </c>
      <c r="C165" s="55" t="s">
        <v>1793</v>
      </c>
      <c r="D165" s="60">
        <v>148</v>
      </c>
      <c r="E165" s="129">
        <v>0</v>
      </c>
      <c r="F165" s="129">
        <v>0</v>
      </c>
      <c r="G165" s="129">
        <v>0</v>
      </c>
      <c r="H165" s="129">
        <v>0</v>
      </c>
      <c r="I165" s="129">
        <v>0</v>
      </c>
      <c r="J165" s="127">
        <v>0</v>
      </c>
      <c r="K165" s="129">
        <v>0</v>
      </c>
      <c r="L165" s="129">
        <v>0</v>
      </c>
      <c r="M165" s="129">
        <v>0</v>
      </c>
      <c r="N165" s="129">
        <v>0</v>
      </c>
      <c r="O165" s="129">
        <v>0</v>
      </c>
      <c r="P165" s="129">
        <v>0</v>
      </c>
      <c r="Q165" s="129">
        <v>0</v>
      </c>
      <c r="R165" s="129">
        <v>0</v>
      </c>
      <c r="S165" s="129">
        <v>0</v>
      </c>
      <c r="T165" s="129">
        <v>0</v>
      </c>
      <c r="U165" s="129">
        <v>0</v>
      </c>
      <c r="V165" s="129">
        <v>0</v>
      </c>
      <c r="W165" s="98"/>
      <c r="X165" s="99"/>
      <c r="Y165" s="99"/>
      <c r="Z165" s="98"/>
    </row>
    <row r="166" spans="1:26" ht="20.25" customHeight="1">
      <c r="A166" s="176"/>
      <c r="B166" s="54">
        <v>5</v>
      </c>
      <c r="C166" s="55" t="s">
        <v>60</v>
      </c>
      <c r="D166" s="60">
        <v>149</v>
      </c>
      <c r="E166" s="129">
        <v>0</v>
      </c>
      <c r="F166" s="129">
        <v>0</v>
      </c>
      <c r="G166" s="129">
        <v>0</v>
      </c>
      <c r="H166" s="129">
        <v>0</v>
      </c>
      <c r="I166" s="129">
        <v>0</v>
      </c>
      <c r="J166" s="127">
        <v>0</v>
      </c>
      <c r="K166" s="129">
        <v>0</v>
      </c>
      <c r="L166" s="129">
        <v>0</v>
      </c>
      <c r="M166" s="129">
        <v>0</v>
      </c>
      <c r="N166" s="129">
        <v>0</v>
      </c>
      <c r="O166" s="129">
        <v>0</v>
      </c>
      <c r="P166" s="129">
        <v>0</v>
      </c>
      <c r="Q166" s="129">
        <v>0</v>
      </c>
      <c r="R166" s="129">
        <v>0</v>
      </c>
      <c r="S166" s="129">
        <v>0</v>
      </c>
      <c r="T166" s="129">
        <v>0</v>
      </c>
      <c r="U166" s="129">
        <v>0</v>
      </c>
      <c r="V166" s="129">
        <v>0</v>
      </c>
      <c r="W166" s="98"/>
      <c r="X166" s="99"/>
      <c r="Y166" s="99"/>
      <c r="Z166" s="98"/>
    </row>
    <row r="167" spans="1:26" ht="20.25" customHeight="1">
      <c r="A167" s="176"/>
      <c r="B167" s="54">
        <v>6</v>
      </c>
      <c r="C167" s="55" t="s">
        <v>64</v>
      </c>
      <c r="D167" s="60">
        <v>150</v>
      </c>
      <c r="E167" s="129">
        <v>0</v>
      </c>
      <c r="F167" s="129">
        <v>0</v>
      </c>
      <c r="G167" s="129">
        <v>0</v>
      </c>
      <c r="H167" s="129">
        <v>0</v>
      </c>
      <c r="I167" s="129">
        <v>0</v>
      </c>
      <c r="J167" s="127">
        <v>0</v>
      </c>
      <c r="K167" s="129">
        <v>0</v>
      </c>
      <c r="L167" s="129">
        <v>0</v>
      </c>
      <c r="M167" s="129">
        <v>0</v>
      </c>
      <c r="N167" s="129">
        <v>0</v>
      </c>
      <c r="O167" s="129">
        <v>0</v>
      </c>
      <c r="P167" s="128"/>
      <c r="Q167" s="128"/>
      <c r="R167" s="128"/>
      <c r="S167" s="128"/>
      <c r="T167" s="128"/>
      <c r="U167" s="128"/>
      <c r="V167" s="128"/>
      <c r="W167" s="98"/>
      <c r="X167" s="99"/>
      <c r="Y167" s="99"/>
      <c r="Z167" s="98"/>
    </row>
    <row r="168" spans="1:26" s="85" customFormat="1" ht="27">
      <c r="A168" s="176" t="s">
        <v>21</v>
      </c>
      <c r="B168" s="52"/>
      <c r="C168" s="58" t="s">
        <v>53</v>
      </c>
      <c r="D168" s="60">
        <v>151</v>
      </c>
      <c r="E168" s="130">
        <v>0</v>
      </c>
      <c r="F168" s="130">
        <v>0</v>
      </c>
      <c r="G168" s="130">
        <v>0</v>
      </c>
      <c r="H168" s="130">
        <v>0</v>
      </c>
      <c r="I168" s="130">
        <v>0</v>
      </c>
      <c r="J168" s="131"/>
      <c r="K168" s="130">
        <v>0</v>
      </c>
      <c r="L168" s="130">
        <v>0</v>
      </c>
      <c r="M168" s="130">
        <v>0</v>
      </c>
      <c r="N168" s="130">
        <v>0</v>
      </c>
      <c r="O168" s="130">
        <v>0</v>
      </c>
      <c r="P168" s="130">
        <v>0</v>
      </c>
      <c r="Q168" s="130">
        <v>0</v>
      </c>
      <c r="R168" s="130">
        <v>0</v>
      </c>
      <c r="S168" s="130">
        <v>0</v>
      </c>
      <c r="T168" s="130">
        <v>0</v>
      </c>
      <c r="U168" s="130">
        <v>0</v>
      </c>
      <c r="V168" s="130">
        <v>0</v>
      </c>
      <c r="W168" s="110">
        <v>0</v>
      </c>
      <c r="X168" s="110">
        <v>0</v>
      </c>
      <c r="Y168" s="110">
        <v>0</v>
      </c>
      <c r="Z168" s="110">
        <v>0</v>
      </c>
    </row>
    <row r="169" spans="1:26" ht="20.25" customHeight="1">
      <c r="A169" s="176"/>
      <c r="B169" s="54">
        <v>1</v>
      </c>
      <c r="C169" s="55" t="s">
        <v>2176</v>
      </c>
      <c r="D169" s="60">
        <v>152</v>
      </c>
      <c r="E169" s="123">
        <v>0</v>
      </c>
      <c r="F169" s="123">
        <v>0</v>
      </c>
      <c r="G169" s="123">
        <v>0</v>
      </c>
      <c r="H169" s="123">
        <v>0</v>
      </c>
      <c r="I169" s="123">
        <v>0</v>
      </c>
      <c r="J169" s="124"/>
      <c r="K169" s="123">
        <v>0</v>
      </c>
      <c r="L169" s="123">
        <v>0</v>
      </c>
      <c r="M169" s="123">
        <v>0</v>
      </c>
      <c r="N169" s="123">
        <v>0</v>
      </c>
      <c r="O169" s="123">
        <v>0</v>
      </c>
      <c r="P169" s="123">
        <v>0</v>
      </c>
      <c r="Q169" s="123">
        <v>0</v>
      </c>
      <c r="R169" s="123">
        <v>0</v>
      </c>
      <c r="S169" s="123">
        <v>0</v>
      </c>
      <c r="T169" s="123">
        <v>0</v>
      </c>
      <c r="U169" s="123">
        <v>0</v>
      </c>
      <c r="V169" s="123">
        <v>0</v>
      </c>
      <c r="W169" s="98"/>
      <c r="X169" s="99"/>
      <c r="Y169" s="99"/>
      <c r="Z169" s="98"/>
    </row>
    <row r="170" spans="1:26" ht="20.25" customHeight="1">
      <c r="A170" s="176"/>
      <c r="B170" s="54" t="s">
        <v>30</v>
      </c>
      <c r="C170" s="56" t="s">
        <v>57</v>
      </c>
      <c r="D170" s="60">
        <v>153</v>
      </c>
      <c r="E170" s="129">
        <v>0</v>
      </c>
      <c r="F170" s="129">
        <v>0</v>
      </c>
      <c r="G170" s="129">
        <v>0</v>
      </c>
      <c r="H170" s="129">
        <v>0</v>
      </c>
      <c r="I170" s="129">
        <v>0</v>
      </c>
      <c r="J170" s="126"/>
      <c r="K170" s="129">
        <v>0</v>
      </c>
      <c r="L170" s="129">
        <v>0</v>
      </c>
      <c r="M170" s="129">
        <v>0</v>
      </c>
      <c r="N170" s="129">
        <v>0</v>
      </c>
      <c r="O170" s="129">
        <v>0</v>
      </c>
      <c r="P170" s="129">
        <v>0</v>
      </c>
      <c r="Q170" s="129">
        <v>0</v>
      </c>
      <c r="R170" s="129">
        <v>0</v>
      </c>
      <c r="S170" s="129">
        <v>0</v>
      </c>
      <c r="T170" s="129">
        <v>0</v>
      </c>
      <c r="U170" s="129">
        <v>0</v>
      </c>
      <c r="V170" s="129">
        <v>0</v>
      </c>
      <c r="W170" s="98"/>
      <c r="X170" s="99"/>
      <c r="Y170" s="99"/>
      <c r="Z170" s="98"/>
    </row>
    <row r="171" spans="1:26" ht="20.25" customHeight="1">
      <c r="A171" s="176"/>
      <c r="B171" s="54" t="s">
        <v>31</v>
      </c>
      <c r="C171" s="56" t="s">
        <v>58</v>
      </c>
      <c r="D171" s="60">
        <v>154</v>
      </c>
      <c r="E171" s="129">
        <v>0</v>
      </c>
      <c r="F171" s="129">
        <v>0</v>
      </c>
      <c r="G171" s="129">
        <v>0</v>
      </c>
      <c r="H171" s="129">
        <v>0</v>
      </c>
      <c r="I171" s="129">
        <v>0</v>
      </c>
      <c r="J171" s="126"/>
      <c r="K171" s="129">
        <v>0</v>
      </c>
      <c r="L171" s="129">
        <v>0</v>
      </c>
      <c r="M171" s="129">
        <v>0</v>
      </c>
      <c r="N171" s="129">
        <v>0</v>
      </c>
      <c r="O171" s="129">
        <v>0</v>
      </c>
      <c r="P171" s="129">
        <v>0</v>
      </c>
      <c r="Q171" s="129">
        <v>0</v>
      </c>
      <c r="R171" s="129">
        <v>0</v>
      </c>
      <c r="S171" s="129">
        <v>0</v>
      </c>
      <c r="T171" s="129">
        <v>0</v>
      </c>
      <c r="U171" s="129">
        <v>0</v>
      </c>
      <c r="V171" s="129">
        <v>0</v>
      </c>
      <c r="W171" s="98"/>
      <c r="X171" s="99"/>
      <c r="Y171" s="99"/>
      <c r="Z171" s="98"/>
    </row>
    <row r="172" spans="1:26" ht="20.25" customHeight="1">
      <c r="A172" s="176"/>
      <c r="B172" s="54" t="s">
        <v>32</v>
      </c>
      <c r="C172" s="56" t="s">
        <v>59</v>
      </c>
      <c r="D172" s="60">
        <v>155</v>
      </c>
      <c r="E172" s="129">
        <v>0</v>
      </c>
      <c r="F172" s="129">
        <v>0</v>
      </c>
      <c r="G172" s="129">
        <v>0</v>
      </c>
      <c r="H172" s="129">
        <v>0</v>
      </c>
      <c r="I172" s="129">
        <v>0</v>
      </c>
      <c r="J172" s="126"/>
      <c r="K172" s="129">
        <v>0</v>
      </c>
      <c r="L172" s="129">
        <v>0</v>
      </c>
      <c r="M172" s="129">
        <v>0</v>
      </c>
      <c r="N172" s="129">
        <v>0</v>
      </c>
      <c r="O172" s="129">
        <v>0</v>
      </c>
      <c r="P172" s="129">
        <v>0</v>
      </c>
      <c r="Q172" s="129">
        <v>0</v>
      </c>
      <c r="R172" s="129">
        <v>0</v>
      </c>
      <c r="S172" s="129">
        <v>0</v>
      </c>
      <c r="T172" s="129">
        <v>0</v>
      </c>
      <c r="U172" s="129">
        <v>0</v>
      </c>
      <c r="V172" s="129">
        <v>0</v>
      </c>
      <c r="W172" s="98"/>
      <c r="X172" s="99"/>
      <c r="Y172" s="99"/>
      <c r="Z172" s="98"/>
    </row>
    <row r="173" spans="1:26" ht="20.25" customHeight="1">
      <c r="A173" s="176"/>
      <c r="B173" s="54">
        <v>2</v>
      </c>
      <c r="C173" s="55" t="s">
        <v>2177</v>
      </c>
      <c r="D173" s="60">
        <v>156</v>
      </c>
      <c r="E173" s="129">
        <v>0</v>
      </c>
      <c r="F173" s="129">
        <v>0</v>
      </c>
      <c r="G173" s="129">
        <v>0</v>
      </c>
      <c r="H173" s="129">
        <v>0</v>
      </c>
      <c r="I173" s="129">
        <v>0</v>
      </c>
      <c r="J173" s="127">
        <v>0</v>
      </c>
      <c r="K173" s="129">
        <v>0</v>
      </c>
      <c r="L173" s="129">
        <v>0</v>
      </c>
      <c r="M173" s="129">
        <v>0</v>
      </c>
      <c r="N173" s="129">
        <v>0</v>
      </c>
      <c r="O173" s="129">
        <v>0</v>
      </c>
      <c r="P173" s="129">
        <v>0</v>
      </c>
      <c r="Q173" s="129">
        <v>0</v>
      </c>
      <c r="R173" s="129">
        <v>0</v>
      </c>
      <c r="S173" s="129">
        <v>0</v>
      </c>
      <c r="T173" s="129">
        <v>0</v>
      </c>
      <c r="U173" s="129">
        <v>0</v>
      </c>
      <c r="V173" s="129">
        <v>0</v>
      </c>
      <c r="W173" s="98"/>
      <c r="X173" s="99"/>
      <c r="Y173" s="99"/>
      <c r="Z173" s="98"/>
    </row>
    <row r="174" spans="1:26" ht="20.25" customHeight="1">
      <c r="A174" s="176"/>
      <c r="B174" s="54">
        <v>3</v>
      </c>
      <c r="C174" s="55" t="s">
        <v>1792</v>
      </c>
      <c r="D174" s="60">
        <v>157</v>
      </c>
      <c r="E174" s="129">
        <v>0</v>
      </c>
      <c r="F174" s="129">
        <v>0</v>
      </c>
      <c r="G174" s="129">
        <v>0</v>
      </c>
      <c r="H174" s="129">
        <v>0</v>
      </c>
      <c r="I174" s="129">
        <v>0</v>
      </c>
      <c r="J174" s="127">
        <v>0</v>
      </c>
      <c r="K174" s="129">
        <v>0</v>
      </c>
      <c r="L174" s="129">
        <v>0</v>
      </c>
      <c r="M174" s="129">
        <v>0</v>
      </c>
      <c r="N174" s="129">
        <v>0</v>
      </c>
      <c r="O174" s="129">
        <v>0</v>
      </c>
      <c r="P174" s="129">
        <v>0</v>
      </c>
      <c r="Q174" s="129">
        <v>0</v>
      </c>
      <c r="R174" s="129">
        <v>0</v>
      </c>
      <c r="S174" s="129">
        <v>0</v>
      </c>
      <c r="T174" s="129">
        <v>0</v>
      </c>
      <c r="U174" s="129">
        <v>0</v>
      </c>
      <c r="V174" s="129">
        <v>0</v>
      </c>
      <c r="W174" s="98"/>
      <c r="X174" s="99"/>
      <c r="Y174" s="99"/>
      <c r="Z174" s="98"/>
    </row>
    <row r="175" spans="1:26" ht="20.25" customHeight="1">
      <c r="A175" s="176"/>
      <c r="B175" s="54">
        <v>4</v>
      </c>
      <c r="C175" s="55" t="s">
        <v>1793</v>
      </c>
      <c r="D175" s="60">
        <v>158</v>
      </c>
      <c r="E175" s="129">
        <v>0</v>
      </c>
      <c r="F175" s="129">
        <v>0</v>
      </c>
      <c r="G175" s="129">
        <v>0</v>
      </c>
      <c r="H175" s="129">
        <v>0</v>
      </c>
      <c r="I175" s="129">
        <v>0</v>
      </c>
      <c r="J175" s="127">
        <v>0</v>
      </c>
      <c r="K175" s="129">
        <v>0</v>
      </c>
      <c r="L175" s="129">
        <v>0</v>
      </c>
      <c r="M175" s="129">
        <v>0</v>
      </c>
      <c r="N175" s="129">
        <v>0</v>
      </c>
      <c r="O175" s="129">
        <v>0</v>
      </c>
      <c r="P175" s="129">
        <v>0</v>
      </c>
      <c r="Q175" s="129">
        <v>0</v>
      </c>
      <c r="R175" s="129">
        <v>0</v>
      </c>
      <c r="S175" s="129">
        <v>0</v>
      </c>
      <c r="T175" s="129">
        <v>0</v>
      </c>
      <c r="U175" s="129">
        <v>0</v>
      </c>
      <c r="V175" s="129">
        <v>0</v>
      </c>
      <c r="W175" s="98"/>
      <c r="X175" s="99"/>
      <c r="Y175" s="99"/>
      <c r="Z175" s="98"/>
    </row>
    <row r="176" spans="1:26" ht="20.25" customHeight="1">
      <c r="A176" s="176"/>
      <c r="B176" s="54">
        <v>5</v>
      </c>
      <c r="C176" s="55" t="s">
        <v>60</v>
      </c>
      <c r="D176" s="60">
        <v>159</v>
      </c>
      <c r="E176" s="129">
        <v>0</v>
      </c>
      <c r="F176" s="129">
        <v>0</v>
      </c>
      <c r="G176" s="129">
        <v>0</v>
      </c>
      <c r="H176" s="129">
        <v>0</v>
      </c>
      <c r="I176" s="129">
        <v>0</v>
      </c>
      <c r="J176" s="127">
        <v>0</v>
      </c>
      <c r="K176" s="129">
        <v>0</v>
      </c>
      <c r="L176" s="129">
        <v>0</v>
      </c>
      <c r="M176" s="129">
        <v>0</v>
      </c>
      <c r="N176" s="129">
        <v>0</v>
      </c>
      <c r="O176" s="129">
        <v>0</v>
      </c>
      <c r="P176" s="129">
        <v>0</v>
      </c>
      <c r="Q176" s="129">
        <v>0</v>
      </c>
      <c r="R176" s="129">
        <v>0</v>
      </c>
      <c r="S176" s="129">
        <v>0</v>
      </c>
      <c r="T176" s="129">
        <v>0</v>
      </c>
      <c r="U176" s="129">
        <v>0</v>
      </c>
      <c r="V176" s="129">
        <v>0</v>
      </c>
      <c r="W176" s="98"/>
      <c r="X176" s="99"/>
      <c r="Y176" s="99"/>
      <c r="Z176" s="98"/>
    </row>
    <row r="177" spans="1:26" ht="20.25" customHeight="1">
      <c r="A177" s="176"/>
      <c r="B177" s="54">
        <v>6</v>
      </c>
      <c r="C177" s="55" t="s">
        <v>64</v>
      </c>
      <c r="D177" s="60">
        <v>160</v>
      </c>
      <c r="E177" s="129">
        <v>0</v>
      </c>
      <c r="F177" s="129">
        <v>0</v>
      </c>
      <c r="G177" s="129">
        <v>0</v>
      </c>
      <c r="H177" s="129">
        <v>0</v>
      </c>
      <c r="I177" s="129">
        <v>0</v>
      </c>
      <c r="J177" s="127">
        <v>0</v>
      </c>
      <c r="K177" s="129">
        <v>0</v>
      </c>
      <c r="L177" s="129">
        <v>0</v>
      </c>
      <c r="M177" s="129">
        <v>0</v>
      </c>
      <c r="N177" s="129">
        <v>0</v>
      </c>
      <c r="O177" s="129">
        <v>0</v>
      </c>
      <c r="P177" s="128"/>
      <c r="Q177" s="128"/>
      <c r="R177" s="128"/>
      <c r="S177" s="128"/>
      <c r="T177" s="128"/>
      <c r="U177" s="128"/>
      <c r="V177" s="128"/>
      <c r="W177" s="98"/>
      <c r="X177" s="99"/>
      <c r="Y177" s="99"/>
      <c r="Z177" s="98"/>
    </row>
    <row r="178" spans="1:26" s="85" customFormat="1" ht="13.5">
      <c r="A178" s="176" t="s">
        <v>9</v>
      </c>
      <c r="B178" s="52"/>
      <c r="C178" s="58" t="s">
        <v>1442</v>
      </c>
      <c r="D178" s="60">
        <v>161</v>
      </c>
      <c r="E178" s="130">
        <v>0</v>
      </c>
      <c r="F178" s="130">
        <v>0</v>
      </c>
      <c r="G178" s="130">
        <v>0</v>
      </c>
      <c r="H178" s="130">
        <v>0</v>
      </c>
      <c r="I178" s="130">
        <v>0</v>
      </c>
      <c r="J178" s="131"/>
      <c r="K178" s="130">
        <v>0</v>
      </c>
      <c r="L178" s="130">
        <v>0</v>
      </c>
      <c r="M178" s="130">
        <v>0</v>
      </c>
      <c r="N178" s="130">
        <v>0</v>
      </c>
      <c r="O178" s="130">
        <v>0</v>
      </c>
      <c r="P178" s="130">
        <v>0</v>
      </c>
      <c r="Q178" s="130">
        <v>0</v>
      </c>
      <c r="R178" s="130">
        <v>0</v>
      </c>
      <c r="S178" s="130">
        <v>0</v>
      </c>
      <c r="T178" s="130">
        <v>0</v>
      </c>
      <c r="U178" s="130">
        <v>0</v>
      </c>
      <c r="V178" s="130">
        <v>0</v>
      </c>
      <c r="W178" s="110">
        <v>0</v>
      </c>
      <c r="X178" s="110">
        <v>0</v>
      </c>
      <c r="Y178" s="110">
        <v>0</v>
      </c>
      <c r="Z178" s="110">
        <v>0</v>
      </c>
    </row>
    <row r="179" spans="1:26" ht="20.25" customHeight="1">
      <c r="A179" s="176"/>
      <c r="B179" s="54">
        <v>1</v>
      </c>
      <c r="C179" s="55" t="s">
        <v>2176</v>
      </c>
      <c r="D179" s="60">
        <v>162</v>
      </c>
      <c r="E179" s="123">
        <v>0</v>
      </c>
      <c r="F179" s="123">
        <v>0</v>
      </c>
      <c r="G179" s="123">
        <v>0</v>
      </c>
      <c r="H179" s="123">
        <v>0</v>
      </c>
      <c r="I179" s="123">
        <v>0</v>
      </c>
      <c r="J179" s="124"/>
      <c r="K179" s="123">
        <v>0</v>
      </c>
      <c r="L179" s="123">
        <v>0</v>
      </c>
      <c r="M179" s="123">
        <v>0</v>
      </c>
      <c r="N179" s="123">
        <v>0</v>
      </c>
      <c r="O179" s="123">
        <v>0</v>
      </c>
      <c r="P179" s="123">
        <v>0</v>
      </c>
      <c r="Q179" s="123">
        <v>0</v>
      </c>
      <c r="R179" s="123">
        <v>0</v>
      </c>
      <c r="S179" s="123">
        <v>0</v>
      </c>
      <c r="T179" s="123">
        <v>0</v>
      </c>
      <c r="U179" s="123">
        <v>0</v>
      </c>
      <c r="V179" s="123">
        <v>0</v>
      </c>
      <c r="W179" s="98"/>
      <c r="X179" s="99"/>
      <c r="Y179" s="99"/>
      <c r="Z179" s="98"/>
    </row>
    <row r="180" spans="1:26" ht="20.25" customHeight="1">
      <c r="A180" s="176"/>
      <c r="B180" s="54" t="s">
        <v>30</v>
      </c>
      <c r="C180" s="56" t="s">
        <v>57</v>
      </c>
      <c r="D180" s="60">
        <v>163</v>
      </c>
      <c r="E180" s="129">
        <v>0</v>
      </c>
      <c r="F180" s="129">
        <v>0</v>
      </c>
      <c r="G180" s="129">
        <v>0</v>
      </c>
      <c r="H180" s="129">
        <v>0</v>
      </c>
      <c r="I180" s="129">
        <v>0</v>
      </c>
      <c r="J180" s="126"/>
      <c r="K180" s="129">
        <v>0</v>
      </c>
      <c r="L180" s="129">
        <v>0</v>
      </c>
      <c r="M180" s="129">
        <v>0</v>
      </c>
      <c r="N180" s="129">
        <v>0</v>
      </c>
      <c r="O180" s="129">
        <v>0</v>
      </c>
      <c r="P180" s="129">
        <v>0</v>
      </c>
      <c r="Q180" s="129">
        <v>0</v>
      </c>
      <c r="R180" s="129">
        <v>0</v>
      </c>
      <c r="S180" s="129">
        <v>0</v>
      </c>
      <c r="T180" s="129">
        <v>0</v>
      </c>
      <c r="U180" s="129">
        <v>0</v>
      </c>
      <c r="V180" s="129">
        <v>0</v>
      </c>
      <c r="W180" s="98"/>
      <c r="X180" s="99"/>
      <c r="Y180" s="99"/>
      <c r="Z180" s="98"/>
    </row>
    <row r="181" spans="1:26" ht="20.25" customHeight="1">
      <c r="A181" s="176"/>
      <c r="B181" s="54" t="s">
        <v>31</v>
      </c>
      <c r="C181" s="56" t="s">
        <v>58</v>
      </c>
      <c r="D181" s="60">
        <v>164</v>
      </c>
      <c r="E181" s="129">
        <v>0</v>
      </c>
      <c r="F181" s="129">
        <v>0</v>
      </c>
      <c r="G181" s="129">
        <v>0</v>
      </c>
      <c r="H181" s="129">
        <v>0</v>
      </c>
      <c r="I181" s="129">
        <v>0</v>
      </c>
      <c r="J181" s="126"/>
      <c r="K181" s="129">
        <v>0</v>
      </c>
      <c r="L181" s="129">
        <v>0</v>
      </c>
      <c r="M181" s="129">
        <v>0</v>
      </c>
      <c r="N181" s="129">
        <v>0</v>
      </c>
      <c r="O181" s="129">
        <v>0</v>
      </c>
      <c r="P181" s="129">
        <v>0</v>
      </c>
      <c r="Q181" s="129">
        <v>0</v>
      </c>
      <c r="R181" s="129">
        <v>0</v>
      </c>
      <c r="S181" s="129">
        <v>0</v>
      </c>
      <c r="T181" s="129">
        <v>0</v>
      </c>
      <c r="U181" s="129">
        <v>0</v>
      </c>
      <c r="V181" s="129">
        <v>0</v>
      </c>
      <c r="W181" s="98"/>
      <c r="X181" s="99"/>
      <c r="Y181" s="99"/>
      <c r="Z181" s="98"/>
    </row>
    <row r="182" spans="1:26" ht="20.25" customHeight="1">
      <c r="A182" s="176"/>
      <c r="B182" s="54" t="s">
        <v>32</v>
      </c>
      <c r="C182" s="56" t="s">
        <v>59</v>
      </c>
      <c r="D182" s="60">
        <v>165</v>
      </c>
      <c r="E182" s="129">
        <v>0</v>
      </c>
      <c r="F182" s="129">
        <v>0</v>
      </c>
      <c r="G182" s="129">
        <v>0</v>
      </c>
      <c r="H182" s="129">
        <v>0</v>
      </c>
      <c r="I182" s="129">
        <v>0</v>
      </c>
      <c r="J182" s="126"/>
      <c r="K182" s="129">
        <v>0</v>
      </c>
      <c r="L182" s="129">
        <v>0</v>
      </c>
      <c r="M182" s="129">
        <v>0</v>
      </c>
      <c r="N182" s="129">
        <v>0</v>
      </c>
      <c r="O182" s="129">
        <v>0</v>
      </c>
      <c r="P182" s="129">
        <v>0</v>
      </c>
      <c r="Q182" s="129">
        <v>0</v>
      </c>
      <c r="R182" s="129">
        <v>0</v>
      </c>
      <c r="S182" s="129">
        <v>0</v>
      </c>
      <c r="T182" s="129">
        <v>0</v>
      </c>
      <c r="U182" s="129">
        <v>0</v>
      </c>
      <c r="V182" s="129">
        <v>0</v>
      </c>
      <c r="W182" s="98"/>
      <c r="X182" s="99"/>
      <c r="Y182" s="99"/>
      <c r="Z182" s="98"/>
    </row>
    <row r="183" spans="1:26" ht="20.25" customHeight="1">
      <c r="A183" s="176"/>
      <c r="B183" s="54">
        <v>2</v>
      </c>
      <c r="C183" s="55" t="s">
        <v>2177</v>
      </c>
      <c r="D183" s="60">
        <v>166</v>
      </c>
      <c r="E183" s="129">
        <v>0</v>
      </c>
      <c r="F183" s="129">
        <v>0</v>
      </c>
      <c r="G183" s="129">
        <v>0</v>
      </c>
      <c r="H183" s="129">
        <v>0</v>
      </c>
      <c r="I183" s="129">
        <v>0</v>
      </c>
      <c r="J183" s="127">
        <v>0</v>
      </c>
      <c r="K183" s="129">
        <v>0</v>
      </c>
      <c r="L183" s="129">
        <v>0</v>
      </c>
      <c r="M183" s="129">
        <v>0</v>
      </c>
      <c r="N183" s="129">
        <v>0</v>
      </c>
      <c r="O183" s="129">
        <v>0</v>
      </c>
      <c r="P183" s="129">
        <v>0</v>
      </c>
      <c r="Q183" s="129">
        <v>0</v>
      </c>
      <c r="R183" s="129">
        <v>0</v>
      </c>
      <c r="S183" s="129">
        <v>0</v>
      </c>
      <c r="T183" s="129">
        <v>0</v>
      </c>
      <c r="U183" s="129">
        <v>0</v>
      </c>
      <c r="V183" s="129">
        <v>0</v>
      </c>
      <c r="W183" s="98"/>
      <c r="X183" s="99"/>
      <c r="Y183" s="99"/>
      <c r="Z183" s="98"/>
    </row>
    <row r="184" spans="1:26" ht="20.25" customHeight="1">
      <c r="A184" s="176"/>
      <c r="B184" s="54">
        <v>3</v>
      </c>
      <c r="C184" s="55" t="s">
        <v>1792</v>
      </c>
      <c r="D184" s="60">
        <v>167</v>
      </c>
      <c r="E184" s="129">
        <v>0</v>
      </c>
      <c r="F184" s="129">
        <v>0</v>
      </c>
      <c r="G184" s="129">
        <v>0</v>
      </c>
      <c r="H184" s="129">
        <v>0</v>
      </c>
      <c r="I184" s="129">
        <v>0</v>
      </c>
      <c r="J184" s="127">
        <v>0</v>
      </c>
      <c r="K184" s="129">
        <v>0</v>
      </c>
      <c r="L184" s="129">
        <v>0</v>
      </c>
      <c r="M184" s="129">
        <v>0</v>
      </c>
      <c r="N184" s="129">
        <v>0</v>
      </c>
      <c r="O184" s="129">
        <v>0</v>
      </c>
      <c r="P184" s="129">
        <v>0</v>
      </c>
      <c r="Q184" s="129">
        <v>0</v>
      </c>
      <c r="R184" s="129">
        <v>0</v>
      </c>
      <c r="S184" s="129">
        <v>0</v>
      </c>
      <c r="T184" s="129">
        <v>0</v>
      </c>
      <c r="U184" s="129">
        <v>0</v>
      </c>
      <c r="V184" s="129">
        <v>0</v>
      </c>
      <c r="W184" s="98"/>
      <c r="X184" s="99"/>
      <c r="Y184" s="99"/>
      <c r="Z184" s="98"/>
    </row>
    <row r="185" spans="1:26" ht="20.25" customHeight="1">
      <c r="A185" s="176"/>
      <c r="B185" s="54">
        <v>4</v>
      </c>
      <c r="C185" s="55" t="s">
        <v>1793</v>
      </c>
      <c r="D185" s="60">
        <v>168</v>
      </c>
      <c r="E185" s="129">
        <v>0</v>
      </c>
      <c r="F185" s="129">
        <v>0</v>
      </c>
      <c r="G185" s="129">
        <v>0</v>
      </c>
      <c r="H185" s="129">
        <v>0</v>
      </c>
      <c r="I185" s="129">
        <v>0</v>
      </c>
      <c r="J185" s="127">
        <v>0</v>
      </c>
      <c r="K185" s="129">
        <v>0</v>
      </c>
      <c r="L185" s="129">
        <v>0</v>
      </c>
      <c r="M185" s="129">
        <v>0</v>
      </c>
      <c r="N185" s="129">
        <v>0</v>
      </c>
      <c r="O185" s="129">
        <v>0</v>
      </c>
      <c r="P185" s="129">
        <v>0</v>
      </c>
      <c r="Q185" s="129">
        <v>0</v>
      </c>
      <c r="R185" s="129">
        <v>0</v>
      </c>
      <c r="S185" s="129">
        <v>0</v>
      </c>
      <c r="T185" s="129">
        <v>0</v>
      </c>
      <c r="U185" s="129">
        <v>0</v>
      </c>
      <c r="V185" s="129">
        <v>0</v>
      </c>
      <c r="W185" s="98"/>
      <c r="X185" s="99"/>
      <c r="Y185" s="99"/>
      <c r="Z185" s="98"/>
    </row>
    <row r="186" spans="1:26" ht="20.25" customHeight="1">
      <c r="A186" s="176"/>
      <c r="B186" s="54">
        <v>5</v>
      </c>
      <c r="C186" s="55" t="s">
        <v>60</v>
      </c>
      <c r="D186" s="60">
        <v>169</v>
      </c>
      <c r="E186" s="129">
        <v>0</v>
      </c>
      <c r="F186" s="129">
        <v>0</v>
      </c>
      <c r="G186" s="129">
        <v>0</v>
      </c>
      <c r="H186" s="129">
        <v>0</v>
      </c>
      <c r="I186" s="129">
        <v>0</v>
      </c>
      <c r="J186" s="127">
        <v>0</v>
      </c>
      <c r="K186" s="129">
        <v>0</v>
      </c>
      <c r="L186" s="129">
        <v>0</v>
      </c>
      <c r="M186" s="129">
        <v>0</v>
      </c>
      <c r="N186" s="129">
        <v>0</v>
      </c>
      <c r="O186" s="129">
        <v>0</v>
      </c>
      <c r="P186" s="129">
        <v>0</v>
      </c>
      <c r="Q186" s="129">
        <v>0</v>
      </c>
      <c r="R186" s="129">
        <v>0</v>
      </c>
      <c r="S186" s="129">
        <v>0</v>
      </c>
      <c r="T186" s="129">
        <v>0</v>
      </c>
      <c r="U186" s="129">
        <v>0</v>
      </c>
      <c r="V186" s="129">
        <v>0</v>
      </c>
      <c r="W186" s="98"/>
      <c r="X186" s="99"/>
      <c r="Y186" s="99"/>
      <c r="Z186" s="98"/>
    </row>
    <row r="187" spans="1:26" ht="20.25" customHeight="1">
      <c r="A187" s="176"/>
      <c r="B187" s="54">
        <v>6</v>
      </c>
      <c r="C187" s="55" t="s">
        <v>64</v>
      </c>
      <c r="D187" s="60">
        <v>170</v>
      </c>
      <c r="E187" s="129">
        <v>0</v>
      </c>
      <c r="F187" s="129">
        <v>0</v>
      </c>
      <c r="G187" s="129">
        <v>0</v>
      </c>
      <c r="H187" s="129">
        <v>0</v>
      </c>
      <c r="I187" s="129">
        <v>0</v>
      </c>
      <c r="J187" s="127">
        <v>0</v>
      </c>
      <c r="K187" s="129">
        <v>0</v>
      </c>
      <c r="L187" s="129">
        <v>0</v>
      </c>
      <c r="M187" s="129">
        <v>0</v>
      </c>
      <c r="N187" s="129">
        <v>0</v>
      </c>
      <c r="O187" s="129">
        <v>0</v>
      </c>
      <c r="P187" s="128"/>
      <c r="Q187" s="128"/>
      <c r="R187" s="128"/>
      <c r="S187" s="128"/>
      <c r="T187" s="128"/>
      <c r="U187" s="128"/>
      <c r="V187" s="128"/>
      <c r="W187" s="98"/>
      <c r="X187" s="99"/>
      <c r="Y187" s="99"/>
      <c r="Z187" s="98"/>
    </row>
    <row r="188" spans="1:26" s="85" customFormat="1" ht="51.75" customHeight="1">
      <c r="A188" s="176" t="s">
        <v>19</v>
      </c>
      <c r="B188" s="52"/>
      <c r="C188" s="58" t="s">
        <v>2193</v>
      </c>
      <c r="D188" s="60">
        <v>171</v>
      </c>
      <c r="E188" s="130">
        <v>70</v>
      </c>
      <c r="F188" s="130">
        <v>1071.3144645699999</v>
      </c>
      <c r="G188" s="130">
        <v>1071.3144645699999</v>
      </c>
      <c r="H188" s="130">
        <v>531.31446457000004</v>
      </c>
      <c r="I188" s="130">
        <v>531.31446457000004</v>
      </c>
      <c r="J188" s="131"/>
      <c r="K188" s="130">
        <v>0</v>
      </c>
      <c r="L188" s="130">
        <v>0</v>
      </c>
      <c r="M188" s="130">
        <v>1.1368683772161603E-13</v>
      </c>
      <c r="N188" s="130">
        <v>0</v>
      </c>
      <c r="O188" s="130">
        <v>610</v>
      </c>
      <c r="P188" s="130">
        <v>610</v>
      </c>
      <c r="Q188" s="130">
        <v>0</v>
      </c>
      <c r="R188" s="130">
        <v>0</v>
      </c>
      <c r="S188" s="130">
        <v>2</v>
      </c>
      <c r="T188" s="130">
        <v>2</v>
      </c>
      <c r="U188" s="130">
        <v>0</v>
      </c>
      <c r="V188" s="130">
        <v>0</v>
      </c>
      <c r="W188" s="110">
        <v>0.5040536815833464</v>
      </c>
      <c r="X188" s="110">
        <v>8.1656696416502115</v>
      </c>
      <c r="Y188" s="110">
        <v>8.1656696416502115</v>
      </c>
      <c r="Z188" s="110">
        <v>0</v>
      </c>
    </row>
    <row r="189" spans="1:26" ht="17.25" customHeight="1">
      <c r="A189" s="176"/>
      <c r="B189" s="54">
        <v>1</v>
      </c>
      <c r="C189" s="55" t="s">
        <v>2176</v>
      </c>
      <c r="D189" s="60">
        <v>172</v>
      </c>
      <c r="E189" s="123">
        <v>70</v>
      </c>
      <c r="F189" s="123">
        <v>1071.3144645699999</v>
      </c>
      <c r="G189" s="123">
        <v>1071.3144645699999</v>
      </c>
      <c r="H189" s="123">
        <v>531.31446457000004</v>
      </c>
      <c r="I189" s="123">
        <v>531.31446457000004</v>
      </c>
      <c r="J189" s="124"/>
      <c r="K189" s="123">
        <v>0</v>
      </c>
      <c r="L189" s="123">
        <v>0</v>
      </c>
      <c r="M189" s="123">
        <v>1.1368683772161603E-13</v>
      </c>
      <c r="N189" s="123">
        <v>0</v>
      </c>
      <c r="O189" s="123">
        <v>610</v>
      </c>
      <c r="P189" s="123">
        <v>610</v>
      </c>
      <c r="Q189" s="123">
        <v>0</v>
      </c>
      <c r="R189" s="123">
        <v>0</v>
      </c>
      <c r="S189" s="123">
        <v>2</v>
      </c>
      <c r="T189" s="123">
        <v>2</v>
      </c>
      <c r="U189" s="123">
        <v>0</v>
      </c>
      <c r="V189" s="123">
        <v>0</v>
      </c>
      <c r="W189" s="98"/>
      <c r="X189" s="99"/>
      <c r="Y189" s="99"/>
      <c r="Z189" s="98"/>
    </row>
    <row r="190" spans="1:26" ht="17.25" customHeight="1">
      <c r="A190" s="176"/>
      <c r="B190" s="54" t="s">
        <v>30</v>
      </c>
      <c r="C190" s="56" t="s">
        <v>57</v>
      </c>
      <c r="D190" s="60">
        <v>173</v>
      </c>
      <c r="E190" s="129">
        <v>70</v>
      </c>
      <c r="F190" s="129">
        <v>1071.3144645699999</v>
      </c>
      <c r="G190" s="129">
        <v>1071.3144645699999</v>
      </c>
      <c r="H190" s="129">
        <v>531.31446457000004</v>
      </c>
      <c r="I190" s="129">
        <v>531.31446457000004</v>
      </c>
      <c r="J190" s="126"/>
      <c r="K190" s="129">
        <v>0</v>
      </c>
      <c r="L190" s="129">
        <v>0</v>
      </c>
      <c r="M190" s="129">
        <v>1.1368683772161603E-13</v>
      </c>
      <c r="N190" s="129">
        <v>0</v>
      </c>
      <c r="O190" s="129">
        <v>610</v>
      </c>
      <c r="P190" s="129">
        <v>610</v>
      </c>
      <c r="Q190" s="129">
        <v>0</v>
      </c>
      <c r="R190" s="129">
        <v>0</v>
      </c>
      <c r="S190" s="129">
        <v>2</v>
      </c>
      <c r="T190" s="129">
        <v>2</v>
      </c>
      <c r="U190" s="129">
        <v>0</v>
      </c>
      <c r="V190" s="129">
        <v>0</v>
      </c>
      <c r="W190" s="98"/>
      <c r="X190" s="99"/>
      <c r="Y190" s="99"/>
      <c r="Z190" s="98"/>
    </row>
    <row r="191" spans="1:26" ht="17.25" customHeight="1">
      <c r="A191" s="176"/>
      <c r="B191" s="54" t="s">
        <v>31</v>
      </c>
      <c r="C191" s="56" t="s">
        <v>58</v>
      </c>
      <c r="D191" s="60">
        <v>174</v>
      </c>
      <c r="E191" s="129">
        <v>0</v>
      </c>
      <c r="F191" s="129">
        <v>0</v>
      </c>
      <c r="G191" s="129">
        <v>0</v>
      </c>
      <c r="H191" s="129">
        <v>0</v>
      </c>
      <c r="I191" s="129">
        <v>0</v>
      </c>
      <c r="J191" s="126"/>
      <c r="K191" s="129">
        <v>0</v>
      </c>
      <c r="L191" s="129">
        <v>0</v>
      </c>
      <c r="M191" s="129">
        <v>0</v>
      </c>
      <c r="N191" s="129">
        <v>0</v>
      </c>
      <c r="O191" s="129">
        <v>0</v>
      </c>
      <c r="P191" s="129">
        <v>0</v>
      </c>
      <c r="Q191" s="129">
        <v>0</v>
      </c>
      <c r="R191" s="129">
        <v>0</v>
      </c>
      <c r="S191" s="129">
        <v>0</v>
      </c>
      <c r="T191" s="129">
        <v>0</v>
      </c>
      <c r="U191" s="129">
        <v>0</v>
      </c>
      <c r="V191" s="129">
        <v>0</v>
      </c>
      <c r="W191" s="98"/>
      <c r="X191" s="99"/>
      <c r="Y191" s="99"/>
      <c r="Z191" s="98"/>
    </row>
    <row r="192" spans="1:26" ht="17.25" customHeight="1">
      <c r="A192" s="176"/>
      <c r="B192" s="54" t="s">
        <v>32</v>
      </c>
      <c r="C192" s="56" t="s">
        <v>59</v>
      </c>
      <c r="D192" s="60">
        <v>175</v>
      </c>
      <c r="E192" s="129">
        <v>0</v>
      </c>
      <c r="F192" s="129">
        <v>0</v>
      </c>
      <c r="G192" s="129">
        <v>0</v>
      </c>
      <c r="H192" s="129">
        <v>0</v>
      </c>
      <c r="I192" s="129">
        <v>0</v>
      </c>
      <c r="J192" s="126"/>
      <c r="K192" s="129">
        <v>0</v>
      </c>
      <c r="L192" s="129">
        <v>0</v>
      </c>
      <c r="M192" s="129">
        <v>0</v>
      </c>
      <c r="N192" s="129">
        <v>0</v>
      </c>
      <c r="O192" s="129">
        <v>0</v>
      </c>
      <c r="P192" s="129">
        <v>0</v>
      </c>
      <c r="Q192" s="129">
        <v>0</v>
      </c>
      <c r="R192" s="129">
        <v>0</v>
      </c>
      <c r="S192" s="129">
        <v>0</v>
      </c>
      <c r="T192" s="129">
        <v>0</v>
      </c>
      <c r="U192" s="129">
        <v>0</v>
      </c>
      <c r="V192" s="129">
        <v>0</v>
      </c>
      <c r="W192" s="98"/>
      <c r="X192" s="99"/>
      <c r="Y192" s="99"/>
      <c r="Z192" s="98"/>
    </row>
    <row r="193" spans="1:26" ht="17.25" customHeight="1">
      <c r="A193" s="176"/>
      <c r="B193" s="54">
        <v>2</v>
      </c>
      <c r="C193" s="55" t="s">
        <v>2177</v>
      </c>
      <c r="D193" s="60">
        <v>176</v>
      </c>
      <c r="E193" s="129">
        <v>0</v>
      </c>
      <c r="F193" s="129">
        <v>0</v>
      </c>
      <c r="G193" s="129">
        <v>0</v>
      </c>
      <c r="H193" s="129">
        <v>0</v>
      </c>
      <c r="I193" s="129">
        <v>0</v>
      </c>
      <c r="J193" s="127">
        <v>0</v>
      </c>
      <c r="K193" s="129">
        <v>0</v>
      </c>
      <c r="L193" s="129">
        <v>0</v>
      </c>
      <c r="M193" s="129">
        <v>0</v>
      </c>
      <c r="N193" s="129">
        <v>0</v>
      </c>
      <c r="O193" s="129">
        <v>0</v>
      </c>
      <c r="P193" s="129">
        <v>0</v>
      </c>
      <c r="Q193" s="129">
        <v>0</v>
      </c>
      <c r="R193" s="129">
        <v>0</v>
      </c>
      <c r="S193" s="129">
        <v>0</v>
      </c>
      <c r="T193" s="129">
        <v>0</v>
      </c>
      <c r="U193" s="129">
        <v>0</v>
      </c>
      <c r="V193" s="129">
        <v>0</v>
      </c>
      <c r="W193" s="98"/>
      <c r="X193" s="99"/>
      <c r="Y193" s="99"/>
      <c r="Z193" s="98"/>
    </row>
    <row r="194" spans="1:26" ht="17.25" customHeight="1">
      <c r="A194" s="176"/>
      <c r="B194" s="54">
        <v>3</v>
      </c>
      <c r="C194" s="55" t="s">
        <v>1792</v>
      </c>
      <c r="D194" s="60">
        <v>177</v>
      </c>
      <c r="E194" s="129">
        <v>0</v>
      </c>
      <c r="F194" s="129">
        <v>0</v>
      </c>
      <c r="G194" s="129">
        <v>0</v>
      </c>
      <c r="H194" s="129">
        <v>0</v>
      </c>
      <c r="I194" s="129">
        <v>0</v>
      </c>
      <c r="J194" s="127">
        <v>0</v>
      </c>
      <c r="K194" s="129">
        <v>0</v>
      </c>
      <c r="L194" s="129">
        <v>0</v>
      </c>
      <c r="M194" s="129">
        <v>0</v>
      </c>
      <c r="N194" s="129">
        <v>0</v>
      </c>
      <c r="O194" s="129">
        <v>0</v>
      </c>
      <c r="P194" s="129">
        <v>0</v>
      </c>
      <c r="Q194" s="129">
        <v>0</v>
      </c>
      <c r="R194" s="129">
        <v>0</v>
      </c>
      <c r="S194" s="129">
        <v>0</v>
      </c>
      <c r="T194" s="129">
        <v>0</v>
      </c>
      <c r="U194" s="129">
        <v>0</v>
      </c>
      <c r="V194" s="129">
        <v>0</v>
      </c>
      <c r="W194" s="98"/>
      <c r="X194" s="99"/>
      <c r="Y194" s="99"/>
      <c r="Z194" s="98"/>
    </row>
    <row r="195" spans="1:26" ht="17.25" customHeight="1">
      <c r="A195" s="176"/>
      <c r="B195" s="54">
        <v>4</v>
      </c>
      <c r="C195" s="55" t="s">
        <v>1793</v>
      </c>
      <c r="D195" s="60">
        <v>178</v>
      </c>
      <c r="E195" s="129">
        <v>0</v>
      </c>
      <c r="F195" s="129">
        <v>0</v>
      </c>
      <c r="G195" s="129">
        <v>0</v>
      </c>
      <c r="H195" s="129">
        <v>0</v>
      </c>
      <c r="I195" s="129">
        <v>0</v>
      </c>
      <c r="J195" s="127">
        <v>0</v>
      </c>
      <c r="K195" s="129">
        <v>0</v>
      </c>
      <c r="L195" s="129">
        <v>0</v>
      </c>
      <c r="M195" s="129">
        <v>0</v>
      </c>
      <c r="N195" s="129">
        <v>0</v>
      </c>
      <c r="O195" s="129">
        <v>0</v>
      </c>
      <c r="P195" s="129">
        <v>0</v>
      </c>
      <c r="Q195" s="129">
        <v>0</v>
      </c>
      <c r="R195" s="129">
        <v>0</v>
      </c>
      <c r="S195" s="129">
        <v>0</v>
      </c>
      <c r="T195" s="129">
        <v>0</v>
      </c>
      <c r="U195" s="129">
        <v>0</v>
      </c>
      <c r="V195" s="129">
        <v>0</v>
      </c>
      <c r="W195" s="98"/>
      <c r="X195" s="99"/>
      <c r="Y195" s="99"/>
      <c r="Z195" s="98"/>
    </row>
    <row r="196" spans="1:26" ht="17.25" customHeight="1">
      <c r="A196" s="176"/>
      <c r="B196" s="54">
        <v>5</v>
      </c>
      <c r="C196" s="55" t="s">
        <v>60</v>
      </c>
      <c r="D196" s="60">
        <v>179</v>
      </c>
      <c r="E196" s="129">
        <v>0</v>
      </c>
      <c r="F196" s="129">
        <v>0</v>
      </c>
      <c r="G196" s="129">
        <v>0</v>
      </c>
      <c r="H196" s="129">
        <v>0</v>
      </c>
      <c r="I196" s="129">
        <v>0</v>
      </c>
      <c r="J196" s="127">
        <v>0</v>
      </c>
      <c r="K196" s="129">
        <v>0</v>
      </c>
      <c r="L196" s="129">
        <v>0</v>
      </c>
      <c r="M196" s="129">
        <v>0</v>
      </c>
      <c r="N196" s="129">
        <v>0</v>
      </c>
      <c r="O196" s="129">
        <v>0</v>
      </c>
      <c r="P196" s="129">
        <v>0</v>
      </c>
      <c r="Q196" s="129">
        <v>0</v>
      </c>
      <c r="R196" s="129">
        <v>0</v>
      </c>
      <c r="S196" s="129">
        <v>0</v>
      </c>
      <c r="T196" s="129">
        <v>0</v>
      </c>
      <c r="U196" s="129">
        <v>0</v>
      </c>
      <c r="V196" s="129">
        <v>0</v>
      </c>
      <c r="W196" s="98"/>
      <c r="X196" s="99"/>
      <c r="Y196" s="99"/>
      <c r="Z196" s="98"/>
    </row>
    <row r="197" spans="1:26" ht="17.25" customHeight="1">
      <c r="A197" s="176"/>
      <c r="B197" s="54">
        <v>6</v>
      </c>
      <c r="C197" s="55" t="s">
        <v>64</v>
      </c>
      <c r="D197" s="60">
        <v>180</v>
      </c>
      <c r="E197" s="129">
        <v>0.35</v>
      </c>
      <c r="F197" s="129">
        <v>0</v>
      </c>
      <c r="G197" s="129">
        <v>0</v>
      </c>
      <c r="H197" s="129">
        <v>0</v>
      </c>
      <c r="I197" s="129">
        <v>0</v>
      </c>
      <c r="J197" s="127">
        <v>0</v>
      </c>
      <c r="K197" s="129">
        <v>0</v>
      </c>
      <c r="L197" s="129">
        <v>0</v>
      </c>
      <c r="M197" s="129">
        <v>0</v>
      </c>
      <c r="N197" s="129">
        <v>4.5401975512504577E-15</v>
      </c>
      <c r="O197" s="129">
        <v>0.34999999999999543</v>
      </c>
      <c r="P197" s="128"/>
      <c r="Q197" s="128"/>
      <c r="R197" s="128"/>
      <c r="S197" s="128"/>
      <c r="T197" s="128"/>
      <c r="U197" s="128"/>
      <c r="V197" s="128"/>
      <c r="W197" s="98"/>
      <c r="X197" s="99"/>
      <c r="Y197" s="99"/>
      <c r="Z197" s="98"/>
    </row>
    <row r="198" spans="1:26" s="85" customFormat="1" ht="28.5" customHeight="1">
      <c r="A198" s="176" t="s">
        <v>16</v>
      </c>
      <c r="B198" s="52"/>
      <c r="C198" s="58" t="s">
        <v>51</v>
      </c>
      <c r="D198" s="60">
        <v>181</v>
      </c>
      <c r="E198" s="130">
        <v>3424.6768542399996</v>
      </c>
      <c r="F198" s="130">
        <v>637.83904800000005</v>
      </c>
      <c r="G198" s="130">
        <v>637.83904800000005</v>
      </c>
      <c r="H198" s="130">
        <v>1775.37304507</v>
      </c>
      <c r="I198" s="130">
        <v>1775.37304507</v>
      </c>
      <c r="J198" s="131"/>
      <c r="K198" s="130">
        <v>0</v>
      </c>
      <c r="L198" s="130">
        <v>0</v>
      </c>
      <c r="M198" s="130">
        <v>0</v>
      </c>
      <c r="N198" s="130">
        <v>0</v>
      </c>
      <c r="O198" s="130">
        <v>2287.1428571699994</v>
      </c>
      <c r="P198" s="130">
        <v>2287.1428571699998</v>
      </c>
      <c r="Q198" s="130">
        <v>32.142857169999999</v>
      </c>
      <c r="R198" s="130">
        <v>32.142857169999999</v>
      </c>
      <c r="S198" s="130">
        <v>5</v>
      </c>
      <c r="T198" s="130">
        <v>5</v>
      </c>
      <c r="U198" s="130">
        <v>1</v>
      </c>
      <c r="V198" s="130">
        <v>1</v>
      </c>
      <c r="W198" s="110">
        <v>0.1478753910764965</v>
      </c>
      <c r="X198" s="110">
        <v>0</v>
      </c>
      <c r="Y198" s="110">
        <v>0</v>
      </c>
      <c r="Z198" s="110">
        <v>0</v>
      </c>
    </row>
    <row r="199" spans="1:26" ht="17.25" customHeight="1">
      <c r="A199" s="176"/>
      <c r="B199" s="54">
        <v>1</v>
      </c>
      <c r="C199" s="55" t="s">
        <v>2176</v>
      </c>
      <c r="D199" s="60">
        <v>182</v>
      </c>
      <c r="E199" s="123">
        <v>3424.6768542399996</v>
      </c>
      <c r="F199" s="123">
        <v>637.83904800000005</v>
      </c>
      <c r="G199" s="123">
        <v>637.83904800000005</v>
      </c>
      <c r="H199" s="123">
        <v>1775.37304507</v>
      </c>
      <c r="I199" s="123">
        <v>1775.37304507</v>
      </c>
      <c r="J199" s="124"/>
      <c r="K199" s="123">
        <v>0</v>
      </c>
      <c r="L199" s="123">
        <v>0</v>
      </c>
      <c r="M199" s="123">
        <v>0</v>
      </c>
      <c r="N199" s="123">
        <v>0</v>
      </c>
      <c r="O199" s="123">
        <v>2287.1428571699994</v>
      </c>
      <c r="P199" s="123">
        <v>2287.1428571699998</v>
      </c>
      <c r="Q199" s="123">
        <v>32.142857169999999</v>
      </c>
      <c r="R199" s="123">
        <v>32.142857169999999</v>
      </c>
      <c r="S199" s="123">
        <v>5</v>
      </c>
      <c r="T199" s="123">
        <v>5</v>
      </c>
      <c r="U199" s="123">
        <v>1</v>
      </c>
      <c r="V199" s="123">
        <v>1</v>
      </c>
      <c r="W199" s="98"/>
      <c r="X199" s="99"/>
      <c r="Y199" s="99"/>
      <c r="Z199" s="98"/>
    </row>
    <row r="200" spans="1:26" ht="17.25" customHeight="1">
      <c r="A200" s="176"/>
      <c r="B200" s="54" t="s">
        <v>30</v>
      </c>
      <c r="C200" s="56" t="s">
        <v>57</v>
      </c>
      <c r="D200" s="60">
        <v>183</v>
      </c>
      <c r="E200" s="129">
        <v>3139.0555367399998</v>
      </c>
      <c r="F200" s="129">
        <v>637.83904800000005</v>
      </c>
      <c r="G200" s="129">
        <v>637.83904800000005</v>
      </c>
      <c r="H200" s="129">
        <v>1721.89458474</v>
      </c>
      <c r="I200" s="129">
        <v>1721.89458474</v>
      </c>
      <c r="J200" s="126"/>
      <c r="K200" s="129">
        <v>0</v>
      </c>
      <c r="L200" s="129">
        <v>0</v>
      </c>
      <c r="M200" s="129">
        <v>0</v>
      </c>
      <c r="N200" s="129">
        <v>0</v>
      </c>
      <c r="O200" s="129">
        <v>2054.9999999999995</v>
      </c>
      <c r="P200" s="129">
        <v>2055</v>
      </c>
      <c r="Q200" s="129">
        <v>0</v>
      </c>
      <c r="R200" s="129">
        <v>0</v>
      </c>
      <c r="S200" s="129">
        <v>3</v>
      </c>
      <c r="T200" s="129">
        <v>3</v>
      </c>
      <c r="U200" s="129">
        <v>0</v>
      </c>
      <c r="V200" s="129">
        <v>0</v>
      </c>
      <c r="W200" s="98"/>
      <c r="X200" s="99"/>
      <c r="Y200" s="99"/>
      <c r="Z200" s="98"/>
    </row>
    <row r="201" spans="1:26" ht="17.25" customHeight="1">
      <c r="A201" s="176"/>
      <c r="B201" s="54" t="s">
        <v>31</v>
      </c>
      <c r="C201" s="56" t="s">
        <v>58</v>
      </c>
      <c r="D201" s="60">
        <v>184</v>
      </c>
      <c r="E201" s="129">
        <v>285.62131750000003</v>
      </c>
      <c r="F201" s="129">
        <v>0</v>
      </c>
      <c r="G201" s="129">
        <v>0</v>
      </c>
      <c r="H201" s="129">
        <v>53.478460329999997</v>
      </c>
      <c r="I201" s="129">
        <v>53.478460329999997</v>
      </c>
      <c r="J201" s="126"/>
      <c r="K201" s="129">
        <v>0</v>
      </c>
      <c r="L201" s="129">
        <v>0</v>
      </c>
      <c r="M201" s="129">
        <v>0</v>
      </c>
      <c r="N201" s="129">
        <v>0</v>
      </c>
      <c r="O201" s="129">
        <v>232.14285717000001</v>
      </c>
      <c r="P201" s="129">
        <v>232.14285717000001</v>
      </c>
      <c r="Q201" s="129">
        <v>32.142857169999999</v>
      </c>
      <c r="R201" s="129">
        <v>32.142857169999999</v>
      </c>
      <c r="S201" s="129">
        <v>2</v>
      </c>
      <c r="T201" s="129">
        <v>2</v>
      </c>
      <c r="U201" s="129">
        <v>1</v>
      </c>
      <c r="V201" s="129">
        <v>1</v>
      </c>
      <c r="W201" s="98"/>
      <c r="X201" s="99"/>
      <c r="Y201" s="99"/>
      <c r="Z201" s="98"/>
    </row>
    <row r="202" spans="1:26" ht="17.25" customHeight="1">
      <c r="A202" s="176"/>
      <c r="B202" s="54" t="s">
        <v>32</v>
      </c>
      <c r="C202" s="56" t="s">
        <v>59</v>
      </c>
      <c r="D202" s="60">
        <v>185</v>
      </c>
      <c r="E202" s="129">
        <v>0</v>
      </c>
      <c r="F202" s="129">
        <v>0</v>
      </c>
      <c r="G202" s="129">
        <v>0</v>
      </c>
      <c r="H202" s="129">
        <v>0</v>
      </c>
      <c r="I202" s="129">
        <v>0</v>
      </c>
      <c r="J202" s="126"/>
      <c r="K202" s="129">
        <v>0</v>
      </c>
      <c r="L202" s="129">
        <v>0</v>
      </c>
      <c r="M202" s="129">
        <v>0</v>
      </c>
      <c r="N202" s="129">
        <v>0</v>
      </c>
      <c r="O202" s="129">
        <v>0</v>
      </c>
      <c r="P202" s="129">
        <v>0</v>
      </c>
      <c r="Q202" s="129">
        <v>0</v>
      </c>
      <c r="R202" s="129">
        <v>0</v>
      </c>
      <c r="S202" s="129">
        <v>0</v>
      </c>
      <c r="T202" s="129">
        <v>0</v>
      </c>
      <c r="U202" s="129">
        <v>0</v>
      </c>
      <c r="V202" s="129">
        <v>0</v>
      </c>
      <c r="W202" s="98"/>
      <c r="X202" s="99"/>
      <c r="Y202" s="99"/>
      <c r="Z202" s="98"/>
    </row>
    <row r="203" spans="1:26" ht="17.25" customHeight="1">
      <c r="A203" s="176"/>
      <c r="B203" s="54">
        <v>2</v>
      </c>
      <c r="C203" s="55" t="s">
        <v>2177</v>
      </c>
      <c r="D203" s="60">
        <v>186</v>
      </c>
      <c r="E203" s="129">
        <v>0</v>
      </c>
      <c r="F203" s="129">
        <v>0</v>
      </c>
      <c r="G203" s="129">
        <v>0</v>
      </c>
      <c r="H203" s="129">
        <v>0</v>
      </c>
      <c r="I203" s="129">
        <v>0</v>
      </c>
      <c r="J203" s="127">
        <v>0</v>
      </c>
      <c r="K203" s="129">
        <v>0</v>
      </c>
      <c r="L203" s="129">
        <v>0</v>
      </c>
      <c r="M203" s="129">
        <v>0</v>
      </c>
      <c r="N203" s="129">
        <v>0</v>
      </c>
      <c r="O203" s="129">
        <v>0</v>
      </c>
      <c r="P203" s="129">
        <v>0</v>
      </c>
      <c r="Q203" s="129">
        <v>0</v>
      </c>
      <c r="R203" s="129">
        <v>0</v>
      </c>
      <c r="S203" s="129">
        <v>0</v>
      </c>
      <c r="T203" s="129">
        <v>0</v>
      </c>
      <c r="U203" s="129">
        <v>0</v>
      </c>
      <c r="V203" s="129">
        <v>0</v>
      </c>
      <c r="W203" s="98"/>
      <c r="X203" s="99"/>
      <c r="Y203" s="99"/>
      <c r="Z203" s="98"/>
    </row>
    <row r="204" spans="1:26" ht="17.25" customHeight="1">
      <c r="A204" s="176"/>
      <c r="B204" s="54">
        <v>3</v>
      </c>
      <c r="C204" s="55" t="s">
        <v>1792</v>
      </c>
      <c r="D204" s="60">
        <v>187</v>
      </c>
      <c r="E204" s="129">
        <v>0</v>
      </c>
      <c r="F204" s="129">
        <v>0</v>
      </c>
      <c r="G204" s="129">
        <v>0</v>
      </c>
      <c r="H204" s="129">
        <v>0</v>
      </c>
      <c r="I204" s="129">
        <v>0</v>
      </c>
      <c r="J204" s="127">
        <v>0</v>
      </c>
      <c r="K204" s="129">
        <v>0</v>
      </c>
      <c r="L204" s="129">
        <v>0</v>
      </c>
      <c r="M204" s="129">
        <v>0</v>
      </c>
      <c r="N204" s="129">
        <v>0</v>
      </c>
      <c r="O204" s="129">
        <v>0</v>
      </c>
      <c r="P204" s="129">
        <v>0</v>
      </c>
      <c r="Q204" s="129">
        <v>0</v>
      </c>
      <c r="R204" s="129">
        <v>0</v>
      </c>
      <c r="S204" s="129">
        <v>0</v>
      </c>
      <c r="T204" s="129">
        <v>0</v>
      </c>
      <c r="U204" s="129">
        <v>0</v>
      </c>
      <c r="V204" s="129">
        <v>0</v>
      </c>
      <c r="W204" s="98"/>
      <c r="X204" s="99"/>
      <c r="Y204" s="99"/>
      <c r="Z204" s="98"/>
    </row>
    <row r="205" spans="1:26" ht="17.25" customHeight="1">
      <c r="A205" s="176"/>
      <c r="B205" s="54">
        <v>4</v>
      </c>
      <c r="C205" s="55" t="s">
        <v>1793</v>
      </c>
      <c r="D205" s="60">
        <v>188</v>
      </c>
      <c r="E205" s="129">
        <v>0</v>
      </c>
      <c r="F205" s="129">
        <v>0</v>
      </c>
      <c r="G205" s="129">
        <v>0</v>
      </c>
      <c r="H205" s="129">
        <v>0</v>
      </c>
      <c r="I205" s="129">
        <v>0</v>
      </c>
      <c r="J205" s="127">
        <v>0</v>
      </c>
      <c r="K205" s="129">
        <v>0</v>
      </c>
      <c r="L205" s="129">
        <v>0</v>
      </c>
      <c r="M205" s="129">
        <v>0</v>
      </c>
      <c r="N205" s="129">
        <v>0</v>
      </c>
      <c r="O205" s="129">
        <v>0</v>
      </c>
      <c r="P205" s="129">
        <v>0</v>
      </c>
      <c r="Q205" s="129">
        <v>0</v>
      </c>
      <c r="R205" s="129">
        <v>0</v>
      </c>
      <c r="S205" s="129">
        <v>0</v>
      </c>
      <c r="T205" s="129">
        <v>0</v>
      </c>
      <c r="U205" s="129">
        <v>0</v>
      </c>
      <c r="V205" s="129">
        <v>0</v>
      </c>
      <c r="W205" s="98"/>
      <c r="X205" s="99"/>
      <c r="Y205" s="99"/>
      <c r="Z205" s="98"/>
    </row>
    <row r="206" spans="1:26" ht="17.25" customHeight="1">
      <c r="A206" s="176"/>
      <c r="B206" s="54">
        <v>5</v>
      </c>
      <c r="C206" s="55" t="s">
        <v>60</v>
      </c>
      <c r="D206" s="60">
        <v>189</v>
      </c>
      <c r="E206" s="129">
        <v>0</v>
      </c>
      <c r="F206" s="129">
        <v>0</v>
      </c>
      <c r="G206" s="129">
        <v>0</v>
      </c>
      <c r="H206" s="129">
        <v>0</v>
      </c>
      <c r="I206" s="129">
        <v>0</v>
      </c>
      <c r="J206" s="127">
        <v>0</v>
      </c>
      <c r="K206" s="129">
        <v>0</v>
      </c>
      <c r="L206" s="129">
        <v>0</v>
      </c>
      <c r="M206" s="129">
        <v>0</v>
      </c>
      <c r="N206" s="129">
        <v>0</v>
      </c>
      <c r="O206" s="129">
        <v>0</v>
      </c>
      <c r="P206" s="129">
        <v>0</v>
      </c>
      <c r="Q206" s="129">
        <v>0</v>
      </c>
      <c r="R206" s="129">
        <v>0</v>
      </c>
      <c r="S206" s="129">
        <v>0</v>
      </c>
      <c r="T206" s="129">
        <v>0</v>
      </c>
      <c r="U206" s="129">
        <v>0</v>
      </c>
      <c r="V206" s="129">
        <v>0</v>
      </c>
      <c r="W206" s="98"/>
      <c r="X206" s="99"/>
      <c r="Y206" s="99"/>
      <c r="Z206" s="98"/>
    </row>
    <row r="207" spans="1:26" ht="17.25" customHeight="1">
      <c r="A207" s="176"/>
      <c r="B207" s="54">
        <v>6</v>
      </c>
      <c r="C207" s="55" t="s">
        <v>64</v>
      </c>
      <c r="D207" s="60">
        <v>190</v>
      </c>
      <c r="E207" s="129">
        <v>17.123384273699997</v>
      </c>
      <c r="F207" s="129">
        <v>0</v>
      </c>
      <c r="G207" s="129">
        <v>0</v>
      </c>
      <c r="H207" s="129">
        <v>0</v>
      </c>
      <c r="I207" s="129">
        <v>0</v>
      </c>
      <c r="J207" s="127">
        <v>0</v>
      </c>
      <c r="K207" s="129">
        <v>0</v>
      </c>
      <c r="L207" s="129">
        <v>0</v>
      </c>
      <c r="M207" s="129">
        <v>0</v>
      </c>
      <c r="N207" s="129">
        <v>5.6876699837000162</v>
      </c>
      <c r="O207" s="129">
        <v>11.43571428999998</v>
      </c>
      <c r="P207" s="128"/>
      <c r="Q207" s="128"/>
      <c r="R207" s="128"/>
      <c r="S207" s="128"/>
      <c r="T207" s="128"/>
      <c r="U207" s="128"/>
      <c r="V207" s="128"/>
      <c r="W207" s="98"/>
      <c r="X207" s="99"/>
      <c r="Y207" s="99"/>
      <c r="Z207" s="98"/>
    </row>
    <row r="208" spans="1:26" ht="17.25" customHeight="1">
      <c r="A208" s="179" t="s">
        <v>16</v>
      </c>
      <c r="B208" s="54"/>
      <c r="C208" s="57" t="s">
        <v>2224</v>
      </c>
      <c r="D208" s="60">
        <v>191</v>
      </c>
      <c r="E208" s="130">
        <v>0</v>
      </c>
      <c r="F208" s="130">
        <v>129.83904799999999</v>
      </c>
      <c r="G208" s="130">
        <v>129.83904799999999</v>
      </c>
      <c r="H208" s="130">
        <v>129.83904799999999</v>
      </c>
      <c r="I208" s="130">
        <v>129.83904799999999</v>
      </c>
      <c r="J208" s="131"/>
      <c r="K208" s="130">
        <v>0</v>
      </c>
      <c r="L208" s="130">
        <v>0</v>
      </c>
      <c r="M208" s="130">
        <v>0</v>
      </c>
      <c r="N208" s="130">
        <v>0</v>
      </c>
      <c r="O208" s="130">
        <v>0</v>
      </c>
      <c r="P208" s="130">
        <v>0</v>
      </c>
      <c r="Q208" s="130">
        <v>0</v>
      </c>
      <c r="R208" s="130">
        <v>0</v>
      </c>
      <c r="S208" s="130">
        <v>0</v>
      </c>
      <c r="T208" s="130">
        <v>0</v>
      </c>
      <c r="U208" s="130">
        <v>0</v>
      </c>
      <c r="V208" s="130">
        <v>0</v>
      </c>
      <c r="W208" s="110">
        <v>0.1478753910764965</v>
      </c>
      <c r="X208" s="110">
        <v>0</v>
      </c>
      <c r="Y208" s="110">
        <v>0</v>
      </c>
      <c r="Z208" s="110">
        <v>0</v>
      </c>
    </row>
    <row r="209" spans="1:26" ht="17.25" customHeight="1">
      <c r="A209" s="180"/>
      <c r="B209" s="54">
        <v>1</v>
      </c>
      <c r="C209" s="55" t="s">
        <v>2176</v>
      </c>
      <c r="D209" s="60">
        <v>192</v>
      </c>
      <c r="E209" s="123">
        <v>0</v>
      </c>
      <c r="F209" s="123">
        <v>129.83904799999999</v>
      </c>
      <c r="G209" s="123">
        <v>129.83904799999999</v>
      </c>
      <c r="H209" s="123">
        <v>129.83904799999999</v>
      </c>
      <c r="I209" s="123">
        <v>129.83904799999999</v>
      </c>
      <c r="J209" s="124"/>
      <c r="K209" s="123">
        <v>0</v>
      </c>
      <c r="L209" s="123">
        <v>0</v>
      </c>
      <c r="M209" s="123">
        <v>0</v>
      </c>
      <c r="N209" s="123">
        <v>0</v>
      </c>
      <c r="O209" s="123">
        <v>0</v>
      </c>
      <c r="P209" s="123">
        <v>0</v>
      </c>
      <c r="Q209" s="123">
        <v>0</v>
      </c>
      <c r="R209" s="123">
        <v>0</v>
      </c>
      <c r="S209" s="123">
        <v>0</v>
      </c>
      <c r="T209" s="123">
        <v>0</v>
      </c>
      <c r="U209" s="123">
        <v>0</v>
      </c>
      <c r="V209" s="123">
        <v>0</v>
      </c>
      <c r="W209" s="98"/>
      <c r="X209" s="99"/>
      <c r="Y209" s="99"/>
      <c r="Z209" s="98"/>
    </row>
    <row r="210" spans="1:26" ht="17.25" customHeight="1">
      <c r="A210" s="180"/>
      <c r="B210" s="54" t="s">
        <v>30</v>
      </c>
      <c r="C210" s="56" t="s">
        <v>57</v>
      </c>
      <c r="D210" s="60">
        <v>193</v>
      </c>
      <c r="E210" s="129">
        <v>0</v>
      </c>
      <c r="F210" s="129">
        <v>129.83904799999999</v>
      </c>
      <c r="G210" s="129">
        <v>129.83904799999999</v>
      </c>
      <c r="H210" s="129">
        <v>129.83904799999999</v>
      </c>
      <c r="I210" s="129">
        <v>129.83904799999999</v>
      </c>
      <c r="J210" s="126"/>
      <c r="K210" s="129">
        <v>0</v>
      </c>
      <c r="L210" s="129">
        <v>0</v>
      </c>
      <c r="M210" s="129">
        <v>0</v>
      </c>
      <c r="N210" s="129">
        <v>0</v>
      </c>
      <c r="O210" s="129">
        <v>0</v>
      </c>
      <c r="P210" s="129">
        <v>0</v>
      </c>
      <c r="Q210" s="129">
        <v>0</v>
      </c>
      <c r="R210" s="129">
        <v>0</v>
      </c>
      <c r="S210" s="129">
        <v>0</v>
      </c>
      <c r="T210" s="129">
        <v>0</v>
      </c>
      <c r="U210" s="129">
        <v>0</v>
      </c>
      <c r="V210" s="129">
        <v>0</v>
      </c>
      <c r="W210" s="98"/>
      <c r="X210" s="99"/>
      <c r="Y210" s="99"/>
      <c r="Z210" s="98"/>
    </row>
    <row r="211" spans="1:26" ht="17.25" customHeight="1">
      <c r="A211" s="180"/>
      <c r="B211" s="54" t="s">
        <v>31</v>
      </c>
      <c r="C211" s="56" t="s">
        <v>58</v>
      </c>
      <c r="D211" s="60">
        <v>194</v>
      </c>
      <c r="E211" s="129">
        <v>0</v>
      </c>
      <c r="F211" s="129">
        <v>0</v>
      </c>
      <c r="G211" s="129">
        <v>0</v>
      </c>
      <c r="H211" s="129">
        <v>0</v>
      </c>
      <c r="I211" s="129">
        <v>0</v>
      </c>
      <c r="J211" s="126"/>
      <c r="K211" s="129">
        <v>0</v>
      </c>
      <c r="L211" s="129">
        <v>0</v>
      </c>
      <c r="M211" s="129">
        <v>0</v>
      </c>
      <c r="N211" s="129">
        <v>0</v>
      </c>
      <c r="O211" s="129">
        <v>0</v>
      </c>
      <c r="P211" s="129">
        <v>0</v>
      </c>
      <c r="Q211" s="129">
        <v>0</v>
      </c>
      <c r="R211" s="129">
        <v>0</v>
      </c>
      <c r="S211" s="129">
        <v>0</v>
      </c>
      <c r="T211" s="129">
        <v>0</v>
      </c>
      <c r="U211" s="129">
        <v>0</v>
      </c>
      <c r="V211" s="129">
        <v>0</v>
      </c>
      <c r="W211" s="98"/>
      <c r="X211" s="99"/>
      <c r="Y211" s="99"/>
      <c r="Z211" s="98"/>
    </row>
    <row r="212" spans="1:26" ht="17.25" customHeight="1">
      <c r="A212" s="180"/>
      <c r="B212" s="54" t="s">
        <v>32</v>
      </c>
      <c r="C212" s="56" t="s">
        <v>59</v>
      </c>
      <c r="D212" s="60">
        <v>195</v>
      </c>
      <c r="E212" s="129">
        <v>0</v>
      </c>
      <c r="F212" s="129">
        <v>0</v>
      </c>
      <c r="G212" s="129">
        <v>0</v>
      </c>
      <c r="H212" s="129">
        <v>0</v>
      </c>
      <c r="I212" s="129">
        <v>0</v>
      </c>
      <c r="J212" s="126"/>
      <c r="K212" s="129">
        <v>0</v>
      </c>
      <c r="L212" s="129">
        <v>0</v>
      </c>
      <c r="M212" s="129">
        <v>0</v>
      </c>
      <c r="N212" s="129">
        <v>0</v>
      </c>
      <c r="O212" s="129">
        <v>0</v>
      </c>
      <c r="P212" s="129">
        <v>0</v>
      </c>
      <c r="Q212" s="129">
        <v>0</v>
      </c>
      <c r="R212" s="129">
        <v>0</v>
      </c>
      <c r="S212" s="129">
        <v>0</v>
      </c>
      <c r="T212" s="129">
        <v>0</v>
      </c>
      <c r="U212" s="129">
        <v>0</v>
      </c>
      <c r="V212" s="129">
        <v>0</v>
      </c>
      <c r="W212" s="98"/>
      <c r="X212" s="99"/>
      <c r="Y212" s="99"/>
      <c r="Z212" s="98"/>
    </row>
    <row r="213" spans="1:26" ht="17.25" customHeight="1">
      <c r="A213" s="180"/>
      <c r="B213" s="54">
        <v>2</v>
      </c>
      <c r="C213" s="55" t="s">
        <v>2177</v>
      </c>
      <c r="D213" s="60">
        <v>196</v>
      </c>
      <c r="E213" s="129">
        <v>0</v>
      </c>
      <c r="F213" s="129">
        <v>0</v>
      </c>
      <c r="G213" s="129">
        <v>0</v>
      </c>
      <c r="H213" s="129">
        <v>0</v>
      </c>
      <c r="I213" s="129">
        <v>0</v>
      </c>
      <c r="J213" s="127">
        <v>0</v>
      </c>
      <c r="K213" s="129">
        <v>0</v>
      </c>
      <c r="L213" s="129">
        <v>0</v>
      </c>
      <c r="M213" s="129">
        <v>0</v>
      </c>
      <c r="N213" s="129">
        <v>0</v>
      </c>
      <c r="O213" s="129">
        <v>0</v>
      </c>
      <c r="P213" s="129">
        <v>0</v>
      </c>
      <c r="Q213" s="129">
        <v>0</v>
      </c>
      <c r="R213" s="129">
        <v>0</v>
      </c>
      <c r="S213" s="129">
        <v>0</v>
      </c>
      <c r="T213" s="129">
        <v>0</v>
      </c>
      <c r="U213" s="129">
        <v>0</v>
      </c>
      <c r="V213" s="129">
        <v>0</v>
      </c>
      <c r="W213" s="98"/>
      <c r="X213" s="99"/>
      <c r="Y213" s="99"/>
      <c r="Z213" s="98"/>
    </row>
    <row r="214" spans="1:26" ht="17.25" customHeight="1">
      <c r="A214" s="180"/>
      <c r="B214" s="54">
        <v>3</v>
      </c>
      <c r="C214" s="55" t="s">
        <v>1792</v>
      </c>
      <c r="D214" s="60">
        <v>197</v>
      </c>
      <c r="E214" s="129">
        <v>0</v>
      </c>
      <c r="F214" s="129">
        <v>0</v>
      </c>
      <c r="G214" s="129">
        <v>0</v>
      </c>
      <c r="H214" s="129">
        <v>0</v>
      </c>
      <c r="I214" s="129">
        <v>0</v>
      </c>
      <c r="J214" s="127">
        <v>0</v>
      </c>
      <c r="K214" s="129">
        <v>0</v>
      </c>
      <c r="L214" s="129">
        <v>0</v>
      </c>
      <c r="M214" s="129">
        <v>0</v>
      </c>
      <c r="N214" s="129">
        <v>0</v>
      </c>
      <c r="O214" s="129">
        <v>0</v>
      </c>
      <c r="P214" s="129">
        <v>0</v>
      </c>
      <c r="Q214" s="129">
        <v>0</v>
      </c>
      <c r="R214" s="129">
        <v>0</v>
      </c>
      <c r="S214" s="129">
        <v>0</v>
      </c>
      <c r="T214" s="129">
        <v>0</v>
      </c>
      <c r="U214" s="129">
        <v>0</v>
      </c>
      <c r="V214" s="129">
        <v>0</v>
      </c>
      <c r="W214" s="98"/>
      <c r="X214" s="99"/>
      <c r="Y214" s="99"/>
      <c r="Z214" s="98"/>
    </row>
    <row r="215" spans="1:26" ht="17.25" customHeight="1">
      <c r="A215" s="180"/>
      <c r="B215" s="54">
        <v>4</v>
      </c>
      <c r="C215" s="55" t="s">
        <v>1793</v>
      </c>
      <c r="D215" s="60">
        <v>198</v>
      </c>
      <c r="E215" s="129">
        <v>0</v>
      </c>
      <c r="F215" s="129">
        <v>0</v>
      </c>
      <c r="G215" s="129">
        <v>0</v>
      </c>
      <c r="H215" s="129">
        <v>0</v>
      </c>
      <c r="I215" s="129">
        <v>0</v>
      </c>
      <c r="J215" s="127">
        <v>0</v>
      </c>
      <c r="K215" s="129">
        <v>0</v>
      </c>
      <c r="L215" s="129">
        <v>0</v>
      </c>
      <c r="M215" s="129">
        <v>0</v>
      </c>
      <c r="N215" s="129">
        <v>0</v>
      </c>
      <c r="O215" s="129">
        <v>0</v>
      </c>
      <c r="P215" s="129">
        <v>0</v>
      </c>
      <c r="Q215" s="129">
        <v>0</v>
      </c>
      <c r="R215" s="129">
        <v>0</v>
      </c>
      <c r="S215" s="129">
        <v>0</v>
      </c>
      <c r="T215" s="129">
        <v>0</v>
      </c>
      <c r="U215" s="129">
        <v>0</v>
      </c>
      <c r="V215" s="129">
        <v>0</v>
      </c>
      <c r="W215" s="98"/>
      <c r="X215" s="99"/>
      <c r="Y215" s="99"/>
      <c r="Z215" s="98"/>
    </row>
    <row r="216" spans="1:26" ht="17.25" customHeight="1">
      <c r="A216" s="180"/>
      <c r="B216" s="54">
        <v>5</v>
      </c>
      <c r="C216" s="55" t="s">
        <v>60</v>
      </c>
      <c r="D216" s="60">
        <v>199</v>
      </c>
      <c r="E216" s="129">
        <v>0</v>
      </c>
      <c r="F216" s="129">
        <v>0</v>
      </c>
      <c r="G216" s="129">
        <v>0</v>
      </c>
      <c r="H216" s="129">
        <v>0</v>
      </c>
      <c r="I216" s="129">
        <v>0</v>
      </c>
      <c r="J216" s="127">
        <v>0</v>
      </c>
      <c r="K216" s="129">
        <v>0</v>
      </c>
      <c r="L216" s="129">
        <v>0</v>
      </c>
      <c r="M216" s="129">
        <v>0</v>
      </c>
      <c r="N216" s="129">
        <v>0</v>
      </c>
      <c r="O216" s="129">
        <v>0</v>
      </c>
      <c r="P216" s="129">
        <v>0</v>
      </c>
      <c r="Q216" s="129">
        <v>0</v>
      </c>
      <c r="R216" s="129">
        <v>0</v>
      </c>
      <c r="S216" s="129">
        <v>0</v>
      </c>
      <c r="T216" s="129">
        <v>0</v>
      </c>
      <c r="U216" s="129">
        <v>0</v>
      </c>
      <c r="V216" s="129">
        <v>0</v>
      </c>
      <c r="W216" s="98"/>
      <c r="X216" s="99"/>
      <c r="Y216" s="99"/>
      <c r="Z216" s="98"/>
    </row>
    <row r="217" spans="1:26" ht="17.25" customHeight="1">
      <c r="A217" s="181"/>
      <c r="B217" s="54">
        <v>6</v>
      </c>
      <c r="C217" s="55" t="s">
        <v>64</v>
      </c>
      <c r="D217" s="60">
        <v>200</v>
      </c>
      <c r="E217" s="129">
        <v>0</v>
      </c>
      <c r="F217" s="129">
        <v>0</v>
      </c>
      <c r="G217" s="129">
        <v>0</v>
      </c>
      <c r="H217" s="129">
        <v>0</v>
      </c>
      <c r="I217" s="129">
        <v>0</v>
      </c>
      <c r="J217" s="127">
        <v>0</v>
      </c>
      <c r="K217" s="129">
        <v>0</v>
      </c>
      <c r="L217" s="129">
        <v>0</v>
      </c>
      <c r="M217" s="129">
        <v>0</v>
      </c>
      <c r="N217" s="129">
        <v>0</v>
      </c>
      <c r="O217" s="129">
        <v>0</v>
      </c>
      <c r="P217" s="128"/>
      <c r="Q217" s="128"/>
      <c r="R217" s="128"/>
      <c r="S217" s="128"/>
      <c r="T217" s="128"/>
      <c r="U217" s="128"/>
      <c r="V217" s="128"/>
      <c r="W217" s="98"/>
      <c r="X217" s="99"/>
      <c r="Y217" s="99"/>
      <c r="Z217" s="98"/>
    </row>
    <row r="218" spans="1:26" s="85" customFormat="1" ht="13.5">
      <c r="A218" s="176" t="s">
        <v>15</v>
      </c>
      <c r="B218" s="52"/>
      <c r="C218" s="58" t="s">
        <v>2194</v>
      </c>
      <c r="D218" s="60">
        <v>201</v>
      </c>
      <c r="E218" s="130">
        <v>402</v>
      </c>
      <c r="F218" s="130">
        <v>260.64463019999999</v>
      </c>
      <c r="G218" s="130">
        <v>260.64463019999999</v>
      </c>
      <c r="H218" s="130">
        <v>260.64463019999999</v>
      </c>
      <c r="I218" s="130">
        <v>260.64463019999999</v>
      </c>
      <c r="J218" s="131"/>
      <c r="K218" s="130">
        <v>0</v>
      </c>
      <c r="L218" s="130">
        <v>0</v>
      </c>
      <c r="M218" s="130">
        <v>0</v>
      </c>
      <c r="N218" s="130">
        <v>0</v>
      </c>
      <c r="O218" s="130">
        <v>402</v>
      </c>
      <c r="P218" s="130">
        <v>402</v>
      </c>
      <c r="Q218" s="130">
        <v>0</v>
      </c>
      <c r="R218" s="130">
        <v>0</v>
      </c>
      <c r="S218" s="130">
        <v>1</v>
      </c>
      <c r="T218" s="130">
        <v>1</v>
      </c>
      <c r="U218" s="130">
        <v>0</v>
      </c>
      <c r="V218" s="130">
        <v>0</v>
      </c>
      <c r="W218" s="110">
        <v>2.5822934172230645</v>
      </c>
      <c r="X218" s="110">
        <v>0</v>
      </c>
      <c r="Y218" s="110">
        <v>0</v>
      </c>
      <c r="Z218" s="110">
        <v>0</v>
      </c>
    </row>
    <row r="219" spans="1:26" ht="17.25" customHeight="1">
      <c r="A219" s="176"/>
      <c r="B219" s="54">
        <v>1</v>
      </c>
      <c r="C219" s="55" t="s">
        <v>2176</v>
      </c>
      <c r="D219" s="60">
        <v>202</v>
      </c>
      <c r="E219" s="123">
        <v>0</v>
      </c>
      <c r="F219" s="123">
        <v>260.64463019999999</v>
      </c>
      <c r="G219" s="123">
        <v>260.64463019999999</v>
      </c>
      <c r="H219" s="123">
        <v>260.64463019999999</v>
      </c>
      <c r="I219" s="123">
        <v>260.64463019999999</v>
      </c>
      <c r="J219" s="124"/>
      <c r="K219" s="123">
        <v>0</v>
      </c>
      <c r="L219" s="123">
        <v>0</v>
      </c>
      <c r="M219" s="123">
        <v>0</v>
      </c>
      <c r="N219" s="123">
        <v>0</v>
      </c>
      <c r="O219" s="123">
        <v>0</v>
      </c>
      <c r="P219" s="123">
        <v>0</v>
      </c>
      <c r="Q219" s="123">
        <v>0</v>
      </c>
      <c r="R219" s="123">
        <v>0</v>
      </c>
      <c r="S219" s="123">
        <v>0</v>
      </c>
      <c r="T219" s="123">
        <v>0</v>
      </c>
      <c r="U219" s="123">
        <v>0</v>
      </c>
      <c r="V219" s="123">
        <v>0</v>
      </c>
      <c r="W219" s="98"/>
      <c r="X219" s="99"/>
      <c r="Y219" s="99"/>
      <c r="Z219" s="98"/>
    </row>
    <row r="220" spans="1:26" ht="17.25" customHeight="1">
      <c r="A220" s="176"/>
      <c r="B220" s="54" t="s">
        <v>30</v>
      </c>
      <c r="C220" s="56" t="s">
        <v>57</v>
      </c>
      <c r="D220" s="60">
        <v>203</v>
      </c>
      <c r="E220" s="129">
        <v>0</v>
      </c>
      <c r="F220" s="129">
        <v>260.64463019999999</v>
      </c>
      <c r="G220" s="129">
        <v>260.64463019999999</v>
      </c>
      <c r="H220" s="129">
        <v>260.64463019999999</v>
      </c>
      <c r="I220" s="129">
        <v>260.64463019999999</v>
      </c>
      <c r="J220" s="126"/>
      <c r="K220" s="129">
        <v>0</v>
      </c>
      <c r="L220" s="129">
        <v>0</v>
      </c>
      <c r="M220" s="129">
        <v>0</v>
      </c>
      <c r="N220" s="129">
        <v>0</v>
      </c>
      <c r="O220" s="129">
        <v>0</v>
      </c>
      <c r="P220" s="129">
        <v>0</v>
      </c>
      <c r="Q220" s="129">
        <v>0</v>
      </c>
      <c r="R220" s="129">
        <v>0</v>
      </c>
      <c r="S220" s="129">
        <v>0</v>
      </c>
      <c r="T220" s="129">
        <v>0</v>
      </c>
      <c r="U220" s="129">
        <v>0</v>
      </c>
      <c r="V220" s="129">
        <v>0</v>
      </c>
      <c r="W220" s="98"/>
      <c r="X220" s="99"/>
      <c r="Y220" s="99"/>
      <c r="Z220" s="98"/>
    </row>
    <row r="221" spans="1:26" ht="17.25" customHeight="1">
      <c r="A221" s="176"/>
      <c r="B221" s="54" t="s">
        <v>31</v>
      </c>
      <c r="C221" s="56" t="s">
        <v>58</v>
      </c>
      <c r="D221" s="60">
        <v>204</v>
      </c>
      <c r="E221" s="129">
        <v>0</v>
      </c>
      <c r="F221" s="129">
        <v>0</v>
      </c>
      <c r="G221" s="129">
        <v>0</v>
      </c>
      <c r="H221" s="129">
        <v>0</v>
      </c>
      <c r="I221" s="129">
        <v>0</v>
      </c>
      <c r="J221" s="126"/>
      <c r="K221" s="129">
        <v>0</v>
      </c>
      <c r="L221" s="129">
        <v>0</v>
      </c>
      <c r="M221" s="129">
        <v>0</v>
      </c>
      <c r="N221" s="129">
        <v>0</v>
      </c>
      <c r="O221" s="129">
        <v>0</v>
      </c>
      <c r="P221" s="129">
        <v>0</v>
      </c>
      <c r="Q221" s="129">
        <v>0</v>
      </c>
      <c r="R221" s="129">
        <v>0</v>
      </c>
      <c r="S221" s="129">
        <v>0</v>
      </c>
      <c r="T221" s="129">
        <v>0</v>
      </c>
      <c r="U221" s="129">
        <v>0</v>
      </c>
      <c r="V221" s="129">
        <v>0</v>
      </c>
      <c r="W221" s="98"/>
      <c r="X221" s="99"/>
      <c r="Y221" s="99"/>
      <c r="Z221" s="98"/>
    </row>
    <row r="222" spans="1:26" ht="17.25" customHeight="1">
      <c r="A222" s="176"/>
      <c r="B222" s="54" t="s">
        <v>32</v>
      </c>
      <c r="C222" s="56" t="s">
        <v>59</v>
      </c>
      <c r="D222" s="60">
        <v>205</v>
      </c>
      <c r="E222" s="129">
        <v>0</v>
      </c>
      <c r="F222" s="129">
        <v>0</v>
      </c>
      <c r="G222" s="129">
        <v>0</v>
      </c>
      <c r="H222" s="129">
        <v>0</v>
      </c>
      <c r="I222" s="129">
        <v>0</v>
      </c>
      <c r="J222" s="126"/>
      <c r="K222" s="129">
        <v>0</v>
      </c>
      <c r="L222" s="129">
        <v>0</v>
      </c>
      <c r="M222" s="129">
        <v>0</v>
      </c>
      <c r="N222" s="129">
        <v>0</v>
      </c>
      <c r="O222" s="129">
        <v>0</v>
      </c>
      <c r="P222" s="129">
        <v>0</v>
      </c>
      <c r="Q222" s="129">
        <v>0</v>
      </c>
      <c r="R222" s="129">
        <v>0</v>
      </c>
      <c r="S222" s="129">
        <v>0</v>
      </c>
      <c r="T222" s="129">
        <v>0</v>
      </c>
      <c r="U222" s="129">
        <v>0</v>
      </c>
      <c r="V222" s="129">
        <v>0</v>
      </c>
      <c r="W222" s="98"/>
      <c r="X222" s="99"/>
      <c r="Y222" s="99"/>
      <c r="Z222" s="98"/>
    </row>
    <row r="223" spans="1:26" ht="17.25" customHeight="1">
      <c r="A223" s="176"/>
      <c r="B223" s="54">
        <v>2</v>
      </c>
      <c r="C223" s="55" t="s">
        <v>2177</v>
      </c>
      <c r="D223" s="60">
        <v>206</v>
      </c>
      <c r="E223" s="129">
        <v>0</v>
      </c>
      <c r="F223" s="129">
        <v>0</v>
      </c>
      <c r="G223" s="129">
        <v>0</v>
      </c>
      <c r="H223" s="129">
        <v>0</v>
      </c>
      <c r="I223" s="129">
        <v>0</v>
      </c>
      <c r="J223" s="127">
        <v>0</v>
      </c>
      <c r="K223" s="129">
        <v>0</v>
      </c>
      <c r="L223" s="129">
        <v>0</v>
      </c>
      <c r="M223" s="129">
        <v>0</v>
      </c>
      <c r="N223" s="129">
        <v>0</v>
      </c>
      <c r="O223" s="129">
        <v>0</v>
      </c>
      <c r="P223" s="129">
        <v>0</v>
      </c>
      <c r="Q223" s="129">
        <v>0</v>
      </c>
      <c r="R223" s="129">
        <v>0</v>
      </c>
      <c r="S223" s="129">
        <v>0</v>
      </c>
      <c r="T223" s="129">
        <v>0</v>
      </c>
      <c r="U223" s="129">
        <v>0</v>
      </c>
      <c r="V223" s="129">
        <v>0</v>
      </c>
      <c r="W223" s="98"/>
      <c r="X223" s="99"/>
      <c r="Y223" s="99"/>
      <c r="Z223" s="98"/>
    </row>
    <row r="224" spans="1:26" ht="17.25" customHeight="1">
      <c r="A224" s="176"/>
      <c r="B224" s="54">
        <v>3</v>
      </c>
      <c r="C224" s="55" t="s">
        <v>1792</v>
      </c>
      <c r="D224" s="60">
        <v>207</v>
      </c>
      <c r="E224" s="129">
        <v>0</v>
      </c>
      <c r="F224" s="129">
        <v>0</v>
      </c>
      <c r="G224" s="129">
        <v>0</v>
      </c>
      <c r="H224" s="129">
        <v>0</v>
      </c>
      <c r="I224" s="129">
        <v>0</v>
      </c>
      <c r="J224" s="127">
        <v>0</v>
      </c>
      <c r="K224" s="129">
        <v>0</v>
      </c>
      <c r="L224" s="129">
        <v>0</v>
      </c>
      <c r="M224" s="129">
        <v>0</v>
      </c>
      <c r="N224" s="129">
        <v>0</v>
      </c>
      <c r="O224" s="129">
        <v>0</v>
      </c>
      <c r="P224" s="129">
        <v>0</v>
      </c>
      <c r="Q224" s="129">
        <v>0</v>
      </c>
      <c r="R224" s="129">
        <v>0</v>
      </c>
      <c r="S224" s="129">
        <v>0</v>
      </c>
      <c r="T224" s="129">
        <v>0</v>
      </c>
      <c r="U224" s="129">
        <v>0</v>
      </c>
      <c r="V224" s="129">
        <v>0</v>
      </c>
      <c r="W224" s="98"/>
      <c r="X224" s="99"/>
      <c r="Y224" s="99"/>
      <c r="Z224" s="98"/>
    </row>
    <row r="225" spans="1:29" ht="17.25" customHeight="1">
      <c r="A225" s="176"/>
      <c r="B225" s="54">
        <v>4</v>
      </c>
      <c r="C225" s="55" t="s">
        <v>1793</v>
      </c>
      <c r="D225" s="60">
        <v>208</v>
      </c>
      <c r="E225" s="129">
        <v>0</v>
      </c>
      <c r="F225" s="129">
        <v>0</v>
      </c>
      <c r="G225" s="129">
        <v>0</v>
      </c>
      <c r="H225" s="129">
        <v>0</v>
      </c>
      <c r="I225" s="129">
        <v>0</v>
      </c>
      <c r="J225" s="127">
        <v>0</v>
      </c>
      <c r="K225" s="129">
        <v>0</v>
      </c>
      <c r="L225" s="129">
        <v>0</v>
      </c>
      <c r="M225" s="129">
        <v>0</v>
      </c>
      <c r="N225" s="129">
        <v>0</v>
      </c>
      <c r="O225" s="129">
        <v>0</v>
      </c>
      <c r="P225" s="129">
        <v>0</v>
      </c>
      <c r="Q225" s="129">
        <v>0</v>
      </c>
      <c r="R225" s="129">
        <v>0</v>
      </c>
      <c r="S225" s="129">
        <v>0</v>
      </c>
      <c r="T225" s="129">
        <v>0</v>
      </c>
      <c r="U225" s="129">
        <v>0</v>
      </c>
      <c r="V225" s="129">
        <v>0</v>
      </c>
      <c r="W225" s="98"/>
      <c r="X225" s="99"/>
      <c r="Y225" s="99"/>
      <c r="Z225" s="98"/>
    </row>
    <row r="226" spans="1:29" ht="17.25" customHeight="1">
      <c r="A226" s="176"/>
      <c r="B226" s="54">
        <v>5</v>
      </c>
      <c r="C226" s="55" t="s">
        <v>60</v>
      </c>
      <c r="D226" s="60">
        <v>209</v>
      </c>
      <c r="E226" s="129">
        <v>402</v>
      </c>
      <c r="F226" s="129">
        <v>0</v>
      </c>
      <c r="G226" s="129">
        <v>0</v>
      </c>
      <c r="H226" s="129">
        <v>0</v>
      </c>
      <c r="I226" s="129">
        <v>0</v>
      </c>
      <c r="J226" s="127">
        <v>0</v>
      </c>
      <c r="K226" s="129">
        <v>0</v>
      </c>
      <c r="L226" s="129">
        <v>0</v>
      </c>
      <c r="M226" s="129">
        <v>0</v>
      </c>
      <c r="N226" s="129">
        <v>0</v>
      </c>
      <c r="O226" s="129">
        <v>402</v>
      </c>
      <c r="P226" s="129">
        <v>402</v>
      </c>
      <c r="Q226" s="129">
        <v>0</v>
      </c>
      <c r="R226" s="129">
        <v>0</v>
      </c>
      <c r="S226" s="129">
        <v>1</v>
      </c>
      <c r="T226" s="129">
        <v>1</v>
      </c>
      <c r="U226" s="129">
        <v>0</v>
      </c>
      <c r="V226" s="129">
        <v>0</v>
      </c>
      <c r="W226" s="98"/>
      <c r="X226" s="99"/>
      <c r="Y226" s="99"/>
      <c r="Z226" s="98"/>
    </row>
    <row r="227" spans="1:29" ht="17.25" customHeight="1">
      <c r="A227" s="176"/>
      <c r="B227" s="54">
        <v>6</v>
      </c>
      <c r="C227" s="55" t="s">
        <v>64</v>
      </c>
      <c r="D227" s="60">
        <v>210</v>
      </c>
      <c r="E227" s="129">
        <v>401.99957244999996</v>
      </c>
      <c r="F227" s="129">
        <v>0</v>
      </c>
      <c r="G227" s="129">
        <v>0</v>
      </c>
      <c r="H227" s="129">
        <v>0</v>
      </c>
      <c r="I227" s="129">
        <v>0</v>
      </c>
      <c r="J227" s="127">
        <v>0</v>
      </c>
      <c r="K227" s="129">
        <v>0</v>
      </c>
      <c r="L227" s="129">
        <v>0</v>
      </c>
      <c r="M227" s="129">
        <v>0</v>
      </c>
      <c r="N227" s="129">
        <v>0</v>
      </c>
      <c r="O227" s="129">
        <v>401.99957244999996</v>
      </c>
      <c r="P227" s="128"/>
      <c r="Q227" s="128"/>
      <c r="R227" s="128"/>
      <c r="S227" s="128"/>
      <c r="T227" s="128"/>
      <c r="U227" s="128"/>
      <c r="V227" s="128"/>
      <c r="W227" s="98"/>
      <c r="X227" s="99"/>
      <c r="Y227" s="99"/>
      <c r="Z227" s="98"/>
    </row>
    <row r="228" spans="1:29" ht="17.25" customHeight="1">
      <c r="A228" s="179" t="s">
        <v>15</v>
      </c>
      <c r="B228" s="54"/>
      <c r="C228" s="57" t="s">
        <v>2225</v>
      </c>
      <c r="D228" s="60">
        <v>211</v>
      </c>
      <c r="E228" s="130">
        <v>0</v>
      </c>
      <c r="F228" s="130">
        <v>260.64463019999999</v>
      </c>
      <c r="G228" s="130">
        <v>260.64463019999999</v>
      </c>
      <c r="H228" s="130">
        <v>260.64463019999999</v>
      </c>
      <c r="I228" s="130">
        <v>260.64463019999999</v>
      </c>
      <c r="J228" s="131"/>
      <c r="K228" s="130">
        <v>0</v>
      </c>
      <c r="L228" s="130">
        <v>0</v>
      </c>
      <c r="M228" s="130">
        <v>0</v>
      </c>
      <c r="N228" s="130">
        <v>0</v>
      </c>
      <c r="O228" s="130">
        <v>0</v>
      </c>
      <c r="P228" s="130">
        <v>0</v>
      </c>
      <c r="Q228" s="130">
        <v>0</v>
      </c>
      <c r="R228" s="130">
        <v>0</v>
      </c>
      <c r="S228" s="130">
        <v>0</v>
      </c>
      <c r="T228" s="130">
        <v>0</v>
      </c>
      <c r="U228" s="130">
        <v>0</v>
      </c>
      <c r="V228" s="130">
        <v>0</v>
      </c>
      <c r="W228" s="110">
        <v>2.5822934172230645</v>
      </c>
      <c r="X228" s="110">
        <v>0</v>
      </c>
      <c r="Y228" s="110">
        <v>0</v>
      </c>
      <c r="Z228" s="110">
        <v>0</v>
      </c>
    </row>
    <row r="229" spans="1:29" ht="17.25" customHeight="1">
      <c r="A229" s="180"/>
      <c r="B229" s="54">
        <v>1</v>
      </c>
      <c r="C229" s="55" t="s">
        <v>2176</v>
      </c>
      <c r="D229" s="60">
        <v>212</v>
      </c>
      <c r="E229" s="123">
        <v>0</v>
      </c>
      <c r="F229" s="123">
        <v>260.64463019999999</v>
      </c>
      <c r="G229" s="123">
        <v>260.64463019999999</v>
      </c>
      <c r="H229" s="123">
        <v>260.64463019999999</v>
      </c>
      <c r="I229" s="123">
        <v>260.64463019999999</v>
      </c>
      <c r="J229" s="124"/>
      <c r="K229" s="123">
        <v>0</v>
      </c>
      <c r="L229" s="123">
        <v>0</v>
      </c>
      <c r="M229" s="123">
        <v>0</v>
      </c>
      <c r="N229" s="123">
        <v>0</v>
      </c>
      <c r="O229" s="123">
        <v>0</v>
      </c>
      <c r="P229" s="123">
        <v>0</v>
      </c>
      <c r="Q229" s="123">
        <v>0</v>
      </c>
      <c r="R229" s="123">
        <v>0</v>
      </c>
      <c r="S229" s="123">
        <v>0</v>
      </c>
      <c r="T229" s="123">
        <v>0</v>
      </c>
      <c r="U229" s="123">
        <v>0</v>
      </c>
      <c r="V229" s="123">
        <v>0</v>
      </c>
      <c r="W229" s="98"/>
      <c r="X229" s="99"/>
      <c r="Y229" s="99"/>
      <c r="Z229" s="98"/>
    </row>
    <row r="230" spans="1:29" ht="17.25" customHeight="1">
      <c r="A230" s="180"/>
      <c r="B230" s="54" t="s">
        <v>30</v>
      </c>
      <c r="C230" s="56" t="s">
        <v>57</v>
      </c>
      <c r="D230" s="60">
        <v>213</v>
      </c>
      <c r="E230" s="129">
        <v>0</v>
      </c>
      <c r="F230" s="129">
        <v>260.64463019999999</v>
      </c>
      <c r="G230" s="129">
        <v>260.64463019999999</v>
      </c>
      <c r="H230" s="129">
        <v>260.64463019999999</v>
      </c>
      <c r="I230" s="129">
        <v>260.64463019999999</v>
      </c>
      <c r="J230" s="126"/>
      <c r="K230" s="129">
        <v>0</v>
      </c>
      <c r="L230" s="129">
        <v>0</v>
      </c>
      <c r="M230" s="129">
        <v>0</v>
      </c>
      <c r="N230" s="129">
        <v>0</v>
      </c>
      <c r="O230" s="129">
        <v>0</v>
      </c>
      <c r="P230" s="129">
        <v>0</v>
      </c>
      <c r="Q230" s="129">
        <v>0</v>
      </c>
      <c r="R230" s="129">
        <v>0</v>
      </c>
      <c r="S230" s="129">
        <v>0</v>
      </c>
      <c r="T230" s="129">
        <v>0</v>
      </c>
      <c r="U230" s="129">
        <v>0</v>
      </c>
      <c r="V230" s="129">
        <v>0</v>
      </c>
      <c r="W230" s="98"/>
      <c r="X230" s="99"/>
      <c r="Y230" s="99"/>
      <c r="Z230" s="98"/>
    </row>
    <row r="231" spans="1:29" ht="17.25" customHeight="1">
      <c r="A231" s="180"/>
      <c r="B231" s="54" t="s">
        <v>31</v>
      </c>
      <c r="C231" s="56" t="s">
        <v>58</v>
      </c>
      <c r="D231" s="60">
        <v>214</v>
      </c>
      <c r="E231" s="129">
        <v>0</v>
      </c>
      <c r="F231" s="129">
        <v>0</v>
      </c>
      <c r="G231" s="129">
        <v>0</v>
      </c>
      <c r="H231" s="129">
        <v>0</v>
      </c>
      <c r="I231" s="129">
        <v>0</v>
      </c>
      <c r="J231" s="126"/>
      <c r="K231" s="129">
        <v>0</v>
      </c>
      <c r="L231" s="129">
        <v>0</v>
      </c>
      <c r="M231" s="129">
        <v>0</v>
      </c>
      <c r="N231" s="129">
        <v>0</v>
      </c>
      <c r="O231" s="129">
        <v>0</v>
      </c>
      <c r="P231" s="129">
        <v>0</v>
      </c>
      <c r="Q231" s="129">
        <v>0</v>
      </c>
      <c r="R231" s="129">
        <v>0</v>
      </c>
      <c r="S231" s="129">
        <v>0</v>
      </c>
      <c r="T231" s="129">
        <v>0</v>
      </c>
      <c r="U231" s="129">
        <v>0</v>
      </c>
      <c r="V231" s="129">
        <v>0</v>
      </c>
      <c r="W231" s="98"/>
      <c r="X231" s="99"/>
      <c r="Y231" s="99"/>
      <c r="Z231" s="98"/>
    </row>
    <row r="232" spans="1:29" ht="17.25" customHeight="1">
      <c r="A232" s="180"/>
      <c r="B232" s="54" t="s">
        <v>32</v>
      </c>
      <c r="C232" s="56" t="s">
        <v>59</v>
      </c>
      <c r="D232" s="60">
        <v>215</v>
      </c>
      <c r="E232" s="129">
        <v>0</v>
      </c>
      <c r="F232" s="129">
        <v>0</v>
      </c>
      <c r="G232" s="129">
        <v>0</v>
      </c>
      <c r="H232" s="129">
        <v>0</v>
      </c>
      <c r="I232" s="129">
        <v>0</v>
      </c>
      <c r="J232" s="126"/>
      <c r="K232" s="129">
        <v>0</v>
      </c>
      <c r="L232" s="129">
        <v>0</v>
      </c>
      <c r="M232" s="129">
        <v>0</v>
      </c>
      <c r="N232" s="129">
        <v>0</v>
      </c>
      <c r="O232" s="129">
        <v>0</v>
      </c>
      <c r="P232" s="129">
        <v>0</v>
      </c>
      <c r="Q232" s="129">
        <v>0</v>
      </c>
      <c r="R232" s="129">
        <v>0</v>
      </c>
      <c r="S232" s="129">
        <v>0</v>
      </c>
      <c r="T232" s="129">
        <v>0</v>
      </c>
      <c r="U232" s="129">
        <v>0</v>
      </c>
      <c r="V232" s="129">
        <v>0</v>
      </c>
      <c r="W232" s="98"/>
      <c r="X232" s="99"/>
      <c r="Y232" s="99"/>
      <c r="Z232" s="98"/>
    </row>
    <row r="233" spans="1:29" ht="17.25" customHeight="1">
      <c r="A233" s="180"/>
      <c r="B233" s="54">
        <v>2</v>
      </c>
      <c r="C233" s="55" t="s">
        <v>2177</v>
      </c>
      <c r="D233" s="60">
        <v>216</v>
      </c>
      <c r="E233" s="129">
        <v>0</v>
      </c>
      <c r="F233" s="129">
        <v>0</v>
      </c>
      <c r="G233" s="129">
        <v>0</v>
      </c>
      <c r="H233" s="129">
        <v>0</v>
      </c>
      <c r="I233" s="129">
        <v>0</v>
      </c>
      <c r="J233" s="127">
        <v>0</v>
      </c>
      <c r="K233" s="129">
        <v>0</v>
      </c>
      <c r="L233" s="129">
        <v>0</v>
      </c>
      <c r="M233" s="129">
        <v>0</v>
      </c>
      <c r="N233" s="129">
        <v>0</v>
      </c>
      <c r="O233" s="129">
        <v>0</v>
      </c>
      <c r="P233" s="129">
        <v>0</v>
      </c>
      <c r="Q233" s="129">
        <v>0</v>
      </c>
      <c r="R233" s="129">
        <v>0</v>
      </c>
      <c r="S233" s="129">
        <v>0</v>
      </c>
      <c r="T233" s="129">
        <v>0</v>
      </c>
      <c r="U233" s="129">
        <v>0</v>
      </c>
      <c r="V233" s="129">
        <v>0</v>
      </c>
      <c r="W233" s="98"/>
      <c r="X233" s="99"/>
      <c r="Y233" s="99"/>
      <c r="Z233" s="98"/>
    </row>
    <row r="234" spans="1:29" ht="17.25" customHeight="1">
      <c r="A234" s="180"/>
      <c r="B234" s="54">
        <v>3</v>
      </c>
      <c r="C234" s="55" t="s">
        <v>1792</v>
      </c>
      <c r="D234" s="60">
        <v>217</v>
      </c>
      <c r="E234" s="129">
        <v>0</v>
      </c>
      <c r="F234" s="129">
        <v>0</v>
      </c>
      <c r="G234" s="129">
        <v>0</v>
      </c>
      <c r="H234" s="129">
        <v>0</v>
      </c>
      <c r="I234" s="129">
        <v>0</v>
      </c>
      <c r="J234" s="127">
        <v>0</v>
      </c>
      <c r="K234" s="129">
        <v>0</v>
      </c>
      <c r="L234" s="129">
        <v>0</v>
      </c>
      <c r="M234" s="129">
        <v>0</v>
      </c>
      <c r="N234" s="129">
        <v>0</v>
      </c>
      <c r="O234" s="129">
        <v>0</v>
      </c>
      <c r="P234" s="129">
        <v>0</v>
      </c>
      <c r="Q234" s="129">
        <v>0</v>
      </c>
      <c r="R234" s="129">
        <v>0</v>
      </c>
      <c r="S234" s="129">
        <v>0</v>
      </c>
      <c r="T234" s="129">
        <v>0</v>
      </c>
      <c r="U234" s="129">
        <v>0</v>
      </c>
      <c r="V234" s="129">
        <v>0</v>
      </c>
      <c r="W234" s="98"/>
      <c r="X234" s="99"/>
      <c r="Y234" s="99"/>
      <c r="Z234" s="98"/>
    </row>
    <row r="235" spans="1:29" ht="17.25" customHeight="1">
      <c r="A235" s="180"/>
      <c r="B235" s="54">
        <v>4</v>
      </c>
      <c r="C235" s="55" t="s">
        <v>1793</v>
      </c>
      <c r="D235" s="60">
        <v>218</v>
      </c>
      <c r="E235" s="129">
        <v>0</v>
      </c>
      <c r="F235" s="129">
        <v>0</v>
      </c>
      <c r="G235" s="129">
        <v>0</v>
      </c>
      <c r="H235" s="129">
        <v>0</v>
      </c>
      <c r="I235" s="129">
        <v>0</v>
      </c>
      <c r="J235" s="127">
        <v>0</v>
      </c>
      <c r="K235" s="129">
        <v>0</v>
      </c>
      <c r="L235" s="129">
        <v>0</v>
      </c>
      <c r="M235" s="129">
        <v>0</v>
      </c>
      <c r="N235" s="129">
        <v>0</v>
      </c>
      <c r="O235" s="129">
        <v>0</v>
      </c>
      <c r="P235" s="129">
        <v>0</v>
      </c>
      <c r="Q235" s="129">
        <v>0</v>
      </c>
      <c r="R235" s="129">
        <v>0</v>
      </c>
      <c r="S235" s="129">
        <v>0</v>
      </c>
      <c r="T235" s="129">
        <v>0</v>
      </c>
      <c r="U235" s="129">
        <v>0</v>
      </c>
      <c r="V235" s="129">
        <v>0</v>
      </c>
      <c r="W235" s="98"/>
      <c r="X235" s="99"/>
      <c r="Y235" s="99"/>
      <c r="Z235" s="98"/>
    </row>
    <row r="236" spans="1:29" ht="17.25" customHeight="1">
      <c r="A236" s="180"/>
      <c r="B236" s="54">
        <v>5</v>
      </c>
      <c r="C236" s="55" t="s">
        <v>60</v>
      </c>
      <c r="D236" s="60">
        <v>219</v>
      </c>
      <c r="E236" s="129">
        <v>0</v>
      </c>
      <c r="F236" s="129">
        <v>0</v>
      </c>
      <c r="G236" s="129">
        <v>0</v>
      </c>
      <c r="H236" s="129">
        <v>0</v>
      </c>
      <c r="I236" s="129">
        <v>0</v>
      </c>
      <c r="J236" s="127">
        <v>0</v>
      </c>
      <c r="K236" s="129">
        <v>0</v>
      </c>
      <c r="L236" s="129">
        <v>0</v>
      </c>
      <c r="M236" s="129">
        <v>0</v>
      </c>
      <c r="N236" s="129">
        <v>0</v>
      </c>
      <c r="O236" s="129">
        <v>0</v>
      </c>
      <c r="P236" s="129">
        <v>0</v>
      </c>
      <c r="Q236" s="129">
        <v>0</v>
      </c>
      <c r="R236" s="129">
        <v>0</v>
      </c>
      <c r="S236" s="129">
        <v>0</v>
      </c>
      <c r="T236" s="129">
        <v>0</v>
      </c>
      <c r="U236" s="129">
        <v>0</v>
      </c>
      <c r="V236" s="129">
        <v>0</v>
      </c>
      <c r="W236" s="98"/>
      <c r="X236" s="99"/>
      <c r="Y236" s="99"/>
      <c r="Z236" s="98"/>
    </row>
    <row r="237" spans="1:29" ht="17.25" customHeight="1">
      <c r="A237" s="181"/>
      <c r="B237" s="54">
        <v>6</v>
      </c>
      <c r="C237" s="55" t="s">
        <v>64</v>
      </c>
      <c r="D237" s="60">
        <v>220</v>
      </c>
      <c r="E237" s="129">
        <v>0</v>
      </c>
      <c r="F237" s="129">
        <v>0</v>
      </c>
      <c r="G237" s="129">
        <v>0</v>
      </c>
      <c r="H237" s="129">
        <v>0</v>
      </c>
      <c r="I237" s="129">
        <v>0</v>
      </c>
      <c r="J237" s="127">
        <v>0</v>
      </c>
      <c r="K237" s="129">
        <v>0</v>
      </c>
      <c r="L237" s="129">
        <v>0</v>
      </c>
      <c r="M237" s="129">
        <v>0</v>
      </c>
      <c r="N237" s="129">
        <v>0</v>
      </c>
      <c r="O237" s="129">
        <v>0</v>
      </c>
      <c r="P237" s="128"/>
      <c r="Q237" s="128"/>
      <c r="R237" s="128"/>
      <c r="S237" s="128"/>
      <c r="T237" s="128"/>
      <c r="U237" s="128"/>
      <c r="V237" s="128"/>
      <c r="W237" s="98"/>
      <c r="X237" s="99"/>
      <c r="Y237" s="99"/>
      <c r="Z237" s="98"/>
    </row>
    <row r="238" spans="1:29" s="85" customFormat="1" ht="28.5" customHeight="1">
      <c r="A238" s="178" t="s">
        <v>22</v>
      </c>
      <c r="B238" s="52"/>
      <c r="C238" s="53" t="s">
        <v>1658</v>
      </c>
      <c r="D238" s="60">
        <v>221</v>
      </c>
      <c r="E238" s="130">
        <v>0</v>
      </c>
      <c r="F238" s="130">
        <v>0</v>
      </c>
      <c r="G238" s="130">
        <v>0</v>
      </c>
      <c r="H238" s="130">
        <v>0</v>
      </c>
      <c r="I238" s="130">
        <v>0</v>
      </c>
      <c r="J238" s="131"/>
      <c r="K238" s="130">
        <v>0</v>
      </c>
      <c r="L238" s="130">
        <v>0</v>
      </c>
      <c r="M238" s="130">
        <v>0</v>
      </c>
      <c r="N238" s="130">
        <v>0</v>
      </c>
      <c r="O238" s="130">
        <v>0</v>
      </c>
      <c r="P238" s="130">
        <v>0</v>
      </c>
      <c r="Q238" s="130">
        <v>0</v>
      </c>
      <c r="R238" s="130">
        <v>0</v>
      </c>
      <c r="S238" s="130">
        <v>0</v>
      </c>
      <c r="T238" s="130">
        <v>0</v>
      </c>
      <c r="U238" s="130">
        <v>0</v>
      </c>
      <c r="V238" s="130">
        <v>0</v>
      </c>
      <c r="W238" s="110">
        <v>0</v>
      </c>
      <c r="X238" s="110">
        <v>0</v>
      </c>
      <c r="Y238" s="110">
        <v>0</v>
      </c>
      <c r="Z238" s="110">
        <v>0</v>
      </c>
      <c r="AA238" s="138"/>
      <c r="AB238" s="138"/>
      <c r="AC238" s="138"/>
    </row>
    <row r="239" spans="1:29" ht="15.75" customHeight="1">
      <c r="A239" s="178"/>
      <c r="B239" s="54">
        <v>1</v>
      </c>
      <c r="C239" s="55" t="s">
        <v>2176</v>
      </c>
      <c r="D239" s="60">
        <v>222</v>
      </c>
      <c r="E239" s="123">
        <v>0</v>
      </c>
      <c r="F239" s="123">
        <v>0</v>
      </c>
      <c r="G239" s="123">
        <v>0</v>
      </c>
      <c r="H239" s="123">
        <v>0</v>
      </c>
      <c r="I239" s="123">
        <v>0</v>
      </c>
      <c r="J239" s="124"/>
      <c r="K239" s="123">
        <v>0</v>
      </c>
      <c r="L239" s="123">
        <v>0</v>
      </c>
      <c r="M239" s="123">
        <v>0</v>
      </c>
      <c r="N239" s="123">
        <v>0</v>
      </c>
      <c r="O239" s="123">
        <v>0</v>
      </c>
      <c r="P239" s="123">
        <v>0</v>
      </c>
      <c r="Q239" s="123">
        <v>0</v>
      </c>
      <c r="R239" s="123">
        <v>0</v>
      </c>
      <c r="S239" s="123">
        <v>0</v>
      </c>
      <c r="T239" s="123">
        <v>0</v>
      </c>
      <c r="U239" s="123">
        <v>0</v>
      </c>
      <c r="V239" s="123">
        <v>0</v>
      </c>
      <c r="W239" s="98"/>
      <c r="X239" s="99"/>
      <c r="Y239" s="99"/>
      <c r="Z239" s="98"/>
      <c r="AA239" s="138"/>
      <c r="AB239" s="138"/>
      <c r="AC239" s="138"/>
    </row>
    <row r="240" spans="1:29" ht="15.75" customHeight="1">
      <c r="A240" s="178"/>
      <c r="B240" s="54" t="s">
        <v>30</v>
      </c>
      <c r="C240" s="56" t="s">
        <v>57</v>
      </c>
      <c r="D240" s="60">
        <v>223</v>
      </c>
      <c r="E240" s="129">
        <v>0</v>
      </c>
      <c r="F240" s="129">
        <v>0</v>
      </c>
      <c r="G240" s="129">
        <v>0</v>
      </c>
      <c r="H240" s="129">
        <v>0</v>
      </c>
      <c r="I240" s="129">
        <v>0</v>
      </c>
      <c r="J240" s="126"/>
      <c r="K240" s="129">
        <v>0</v>
      </c>
      <c r="L240" s="129">
        <v>0</v>
      </c>
      <c r="M240" s="129">
        <v>0</v>
      </c>
      <c r="N240" s="129">
        <v>0</v>
      </c>
      <c r="O240" s="129">
        <v>0</v>
      </c>
      <c r="P240" s="129">
        <v>0</v>
      </c>
      <c r="Q240" s="129">
        <v>0</v>
      </c>
      <c r="R240" s="129">
        <v>0</v>
      </c>
      <c r="S240" s="129">
        <v>0</v>
      </c>
      <c r="T240" s="129">
        <v>0</v>
      </c>
      <c r="U240" s="129">
        <v>0</v>
      </c>
      <c r="V240" s="129">
        <v>0</v>
      </c>
      <c r="W240" s="98"/>
      <c r="X240" s="99"/>
      <c r="Y240" s="99"/>
      <c r="Z240" s="98"/>
      <c r="AA240" s="138"/>
      <c r="AB240" s="138"/>
      <c r="AC240" s="138"/>
    </row>
    <row r="241" spans="1:29" ht="15.75" customHeight="1">
      <c r="A241" s="178"/>
      <c r="B241" s="54" t="s">
        <v>31</v>
      </c>
      <c r="C241" s="56" t="s">
        <v>58</v>
      </c>
      <c r="D241" s="60">
        <v>224</v>
      </c>
      <c r="E241" s="129">
        <v>0</v>
      </c>
      <c r="F241" s="129">
        <v>0</v>
      </c>
      <c r="G241" s="129">
        <v>0</v>
      </c>
      <c r="H241" s="129">
        <v>0</v>
      </c>
      <c r="I241" s="129">
        <v>0</v>
      </c>
      <c r="J241" s="126"/>
      <c r="K241" s="129">
        <v>0</v>
      </c>
      <c r="L241" s="129">
        <v>0</v>
      </c>
      <c r="M241" s="129">
        <v>0</v>
      </c>
      <c r="N241" s="129">
        <v>0</v>
      </c>
      <c r="O241" s="129">
        <v>0</v>
      </c>
      <c r="P241" s="129">
        <v>0</v>
      </c>
      <c r="Q241" s="129">
        <v>0</v>
      </c>
      <c r="R241" s="129">
        <v>0</v>
      </c>
      <c r="S241" s="129">
        <v>0</v>
      </c>
      <c r="T241" s="129">
        <v>0</v>
      </c>
      <c r="U241" s="129">
        <v>0</v>
      </c>
      <c r="V241" s="129">
        <v>0</v>
      </c>
      <c r="W241" s="98"/>
      <c r="X241" s="99"/>
      <c r="Y241" s="99"/>
      <c r="Z241" s="98"/>
      <c r="AA241" s="138"/>
      <c r="AB241" s="138"/>
      <c r="AC241" s="138"/>
    </row>
    <row r="242" spans="1:29" ht="15.75" customHeight="1">
      <c r="A242" s="178"/>
      <c r="B242" s="54" t="s">
        <v>32</v>
      </c>
      <c r="C242" s="56" t="s">
        <v>59</v>
      </c>
      <c r="D242" s="60">
        <v>225</v>
      </c>
      <c r="E242" s="129">
        <v>0</v>
      </c>
      <c r="F242" s="129">
        <v>0</v>
      </c>
      <c r="G242" s="129">
        <v>0</v>
      </c>
      <c r="H242" s="129">
        <v>0</v>
      </c>
      <c r="I242" s="129">
        <v>0</v>
      </c>
      <c r="J242" s="126"/>
      <c r="K242" s="129">
        <v>0</v>
      </c>
      <c r="L242" s="129">
        <v>0</v>
      </c>
      <c r="M242" s="129">
        <v>0</v>
      </c>
      <c r="N242" s="129">
        <v>0</v>
      </c>
      <c r="O242" s="129">
        <v>0</v>
      </c>
      <c r="P242" s="129">
        <v>0</v>
      </c>
      <c r="Q242" s="129">
        <v>0</v>
      </c>
      <c r="R242" s="129">
        <v>0</v>
      </c>
      <c r="S242" s="129">
        <v>0</v>
      </c>
      <c r="T242" s="129">
        <v>0</v>
      </c>
      <c r="U242" s="129">
        <v>0</v>
      </c>
      <c r="V242" s="129">
        <v>0</v>
      </c>
      <c r="W242" s="98"/>
      <c r="X242" s="99"/>
      <c r="Y242" s="99"/>
      <c r="Z242" s="98"/>
      <c r="AA242" s="138"/>
      <c r="AB242" s="138"/>
      <c r="AC242" s="138"/>
    </row>
    <row r="243" spans="1:29" ht="15.75" customHeight="1">
      <c r="A243" s="178"/>
      <c r="B243" s="54">
        <v>2</v>
      </c>
      <c r="C243" s="55" t="s">
        <v>2177</v>
      </c>
      <c r="D243" s="60">
        <v>226</v>
      </c>
      <c r="E243" s="129">
        <v>0</v>
      </c>
      <c r="F243" s="129">
        <v>0</v>
      </c>
      <c r="G243" s="129">
        <v>0</v>
      </c>
      <c r="H243" s="129">
        <v>0</v>
      </c>
      <c r="I243" s="129">
        <v>0</v>
      </c>
      <c r="J243" s="127">
        <v>0</v>
      </c>
      <c r="K243" s="129">
        <v>0</v>
      </c>
      <c r="L243" s="129">
        <v>0</v>
      </c>
      <c r="M243" s="129">
        <v>0</v>
      </c>
      <c r="N243" s="129">
        <v>0</v>
      </c>
      <c r="O243" s="129">
        <v>0</v>
      </c>
      <c r="P243" s="129">
        <v>0</v>
      </c>
      <c r="Q243" s="129">
        <v>0</v>
      </c>
      <c r="R243" s="129">
        <v>0</v>
      </c>
      <c r="S243" s="129">
        <v>0</v>
      </c>
      <c r="T243" s="129">
        <v>0</v>
      </c>
      <c r="U243" s="129">
        <v>0</v>
      </c>
      <c r="V243" s="129">
        <v>0</v>
      </c>
      <c r="W243" s="98"/>
      <c r="X243" s="99"/>
      <c r="Y243" s="99"/>
      <c r="Z243" s="98"/>
      <c r="AA243" s="138"/>
      <c r="AB243" s="138"/>
      <c r="AC243" s="138"/>
    </row>
    <row r="244" spans="1:29" ht="15.75" customHeight="1">
      <c r="A244" s="178"/>
      <c r="B244" s="54">
        <v>3</v>
      </c>
      <c r="C244" s="55" t="s">
        <v>1792</v>
      </c>
      <c r="D244" s="60">
        <v>227</v>
      </c>
      <c r="E244" s="129">
        <v>0</v>
      </c>
      <c r="F244" s="129">
        <v>0</v>
      </c>
      <c r="G244" s="129">
        <v>0</v>
      </c>
      <c r="H244" s="129">
        <v>0</v>
      </c>
      <c r="I244" s="129">
        <v>0</v>
      </c>
      <c r="J244" s="127">
        <v>0</v>
      </c>
      <c r="K244" s="129">
        <v>0</v>
      </c>
      <c r="L244" s="129">
        <v>0</v>
      </c>
      <c r="M244" s="129">
        <v>0</v>
      </c>
      <c r="N244" s="129">
        <v>0</v>
      </c>
      <c r="O244" s="129">
        <v>0</v>
      </c>
      <c r="P244" s="129">
        <v>0</v>
      </c>
      <c r="Q244" s="129">
        <v>0</v>
      </c>
      <c r="R244" s="129">
        <v>0</v>
      </c>
      <c r="S244" s="129">
        <v>0</v>
      </c>
      <c r="T244" s="129">
        <v>0</v>
      </c>
      <c r="U244" s="129">
        <v>0</v>
      </c>
      <c r="V244" s="129">
        <v>0</v>
      </c>
      <c r="W244" s="98"/>
      <c r="X244" s="99"/>
      <c r="Y244" s="99"/>
      <c r="Z244" s="98"/>
      <c r="AA244" s="138"/>
      <c r="AB244" s="138"/>
      <c r="AC244" s="138"/>
    </row>
    <row r="245" spans="1:29" ht="15.75" customHeight="1">
      <c r="A245" s="178"/>
      <c r="B245" s="54">
        <v>4</v>
      </c>
      <c r="C245" s="55" t="s">
        <v>1793</v>
      </c>
      <c r="D245" s="60">
        <v>228</v>
      </c>
      <c r="E245" s="129">
        <v>0</v>
      </c>
      <c r="F245" s="129">
        <v>0</v>
      </c>
      <c r="G245" s="129">
        <v>0</v>
      </c>
      <c r="H245" s="129">
        <v>0</v>
      </c>
      <c r="I245" s="129">
        <v>0</v>
      </c>
      <c r="J245" s="127">
        <v>0</v>
      </c>
      <c r="K245" s="129">
        <v>0</v>
      </c>
      <c r="L245" s="129">
        <v>0</v>
      </c>
      <c r="M245" s="129">
        <v>0</v>
      </c>
      <c r="N245" s="129">
        <v>0</v>
      </c>
      <c r="O245" s="129">
        <v>0</v>
      </c>
      <c r="P245" s="129">
        <v>0</v>
      </c>
      <c r="Q245" s="129">
        <v>0</v>
      </c>
      <c r="R245" s="129">
        <v>0</v>
      </c>
      <c r="S245" s="129">
        <v>0</v>
      </c>
      <c r="T245" s="129">
        <v>0</v>
      </c>
      <c r="U245" s="129">
        <v>0</v>
      </c>
      <c r="V245" s="129">
        <v>0</v>
      </c>
      <c r="W245" s="98"/>
      <c r="X245" s="99"/>
      <c r="Y245" s="99"/>
      <c r="Z245" s="98"/>
      <c r="AA245" s="138"/>
      <c r="AB245" s="138"/>
      <c r="AC245" s="138"/>
    </row>
    <row r="246" spans="1:29" ht="15.75" customHeight="1">
      <c r="A246" s="178"/>
      <c r="B246" s="54">
        <v>5</v>
      </c>
      <c r="C246" s="55" t="s">
        <v>60</v>
      </c>
      <c r="D246" s="60">
        <v>229</v>
      </c>
      <c r="E246" s="129">
        <v>0</v>
      </c>
      <c r="F246" s="129">
        <v>0</v>
      </c>
      <c r="G246" s="129">
        <v>0</v>
      </c>
      <c r="H246" s="129">
        <v>0</v>
      </c>
      <c r="I246" s="129">
        <v>0</v>
      </c>
      <c r="J246" s="127">
        <v>0</v>
      </c>
      <c r="K246" s="129">
        <v>0</v>
      </c>
      <c r="L246" s="129">
        <v>0</v>
      </c>
      <c r="M246" s="129">
        <v>0</v>
      </c>
      <c r="N246" s="129">
        <v>0</v>
      </c>
      <c r="O246" s="129">
        <v>0</v>
      </c>
      <c r="P246" s="129">
        <v>0</v>
      </c>
      <c r="Q246" s="129">
        <v>0</v>
      </c>
      <c r="R246" s="129">
        <v>0</v>
      </c>
      <c r="S246" s="129">
        <v>0</v>
      </c>
      <c r="T246" s="129">
        <v>0</v>
      </c>
      <c r="U246" s="129">
        <v>0</v>
      </c>
      <c r="V246" s="129">
        <v>0</v>
      </c>
      <c r="W246" s="98"/>
      <c r="X246" s="99"/>
      <c r="Y246" s="99"/>
      <c r="Z246" s="98"/>
      <c r="AA246" s="138"/>
      <c r="AB246" s="138"/>
      <c r="AC246" s="138"/>
    </row>
    <row r="247" spans="1:29" ht="15.75" customHeight="1">
      <c r="A247" s="178"/>
      <c r="B247" s="54">
        <v>6</v>
      </c>
      <c r="C247" s="55" t="s">
        <v>64</v>
      </c>
      <c r="D247" s="60">
        <v>230</v>
      </c>
      <c r="E247" s="129">
        <v>0</v>
      </c>
      <c r="F247" s="129">
        <v>0</v>
      </c>
      <c r="G247" s="129">
        <v>0</v>
      </c>
      <c r="H247" s="129">
        <v>0</v>
      </c>
      <c r="I247" s="129">
        <v>0</v>
      </c>
      <c r="J247" s="127">
        <v>0</v>
      </c>
      <c r="K247" s="129">
        <v>0</v>
      </c>
      <c r="L247" s="129">
        <v>0</v>
      </c>
      <c r="M247" s="129">
        <v>0</v>
      </c>
      <c r="N247" s="129">
        <v>0</v>
      </c>
      <c r="O247" s="129">
        <v>0</v>
      </c>
      <c r="P247" s="128"/>
      <c r="Q247" s="128"/>
      <c r="R247" s="128"/>
      <c r="S247" s="128"/>
      <c r="T247" s="128"/>
      <c r="U247" s="128"/>
      <c r="V247" s="128"/>
      <c r="W247" s="98"/>
      <c r="X247" s="99"/>
      <c r="Y247" s="99"/>
      <c r="Z247" s="98"/>
      <c r="AA247" s="138"/>
      <c r="AB247" s="138"/>
      <c r="AC247" s="138"/>
    </row>
    <row r="248" spans="1:29" s="85" customFormat="1" ht="28.5" customHeight="1">
      <c r="A248" s="178" t="s">
        <v>23</v>
      </c>
      <c r="B248" s="52"/>
      <c r="C248" s="53" t="s">
        <v>1702</v>
      </c>
      <c r="D248" s="60">
        <v>231</v>
      </c>
      <c r="E248" s="130">
        <v>6658.3615735899994</v>
      </c>
      <c r="F248" s="130">
        <v>5750.3667358600005</v>
      </c>
      <c r="G248" s="130">
        <v>5750.3667358600005</v>
      </c>
      <c r="H248" s="130">
        <v>5582.8028476000009</v>
      </c>
      <c r="I248" s="130">
        <v>5582.8028476000009</v>
      </c>
      <c r="J248" s="131"/>
      <c r="K248" s="130">
        <v>0</v>
      </c>
      <c r="L248" s="130">
        <v>0</v>
      </c>
      <c r="M248" s="130">
        <v>1.8189894035458565E-12</v>
      </c>
      <c r="N248" s="130">
        <v>0</v>
      </c>
      <c r="O248" s="130">
        <v>6825.9254618499999</v>
      </c>
      <c r="P248" s="130">
        <v>6825.9254618499999</v>
      </c>
      <c r="Q248" s="130">
        <v>0</v>
      </c>
      <c r="R248" s="130">
        <v>0</v>
      </c>
      <c r="S248" s="130">
        <v>20</v>
      </c>
      <c r="T248" s="130">
        <v>20</v>
      </c>
      <c r="U248" s="130">
        <v>0</v>
      </c>
      <c r="V248" s="130">
        <v>0</v>
      </c>
      <c r="W248" s="110">
        <v>0.60474619014857822</v>
      </c>
      <c r="X248" s="110">
        <v>3.2233795190490383E-2</v>
      </c>
      <c r="Y248" s="110">
        <v>3.3104978844287418E-2</v>
      </c>
      <c r="Z248" s="110">
        <v>0</v>
      </c>
      <c r="AB248" s="138"/>
    </row>
    <row r="249" spans="1:29" ht="15.75" customHeight="1">
      <c r="A249" s="178"/>
      <c r="B249" s="54">
        <v>1</v>
      </c>
      <c r="C249" s="55" t="s">
        <v>2176</v>
      </c>
      <c r="D249" s="60">
        <v>232</v>
      </c>
      <c r="E249" s="123">
        <v>1351.3615735899996</v>
      </c>
      <c r="F249" s="123">
        <v>5750.3667358600005</v>
      </c>
      <c r="G249" s="123">
        <v>5750.3667358600005</v>
      </c>
      <c r="H249" s="123">
        <v>5582.8028476000009</v>
      </c>
      <c r="I249" s="123">
        <v>5582.8028476000009</v>
      </c>
      <c r="J249" s="124"/>
      <c r="K249" s="123">
        <v>0</v>
      </c>
      <c r="L249" s="123">
        <v>0</v>
      </c>
      <c r="M249" s="123">
        <v>1.8189894035458565E-12</v>
      </c>
      <c r="N249" s="123">
        <v>0</v>
      </c>
      <c r="O249" s="123">
        <v>1518.9254618500004</v>
      </c>
      <c r="P249" s="123">
        <v>1518.9254618499999</v>
      </c>
      <c r="Q249" s="123">
        <v>0</v>
      </c>
      <c r="R249" s="123">
        <v>0</v>
      </c>
      <c r="S249" s="123">
        <v>19</v>
      </c>
      <c r="T249" s="123">
        <v>19</v>
      </c>
      <c r="U249" s="123">
        <v>0</v>
      </c>
      <c r="V249" s="123">
        <v>0</v>
      </c>
      <c r="W249" s="98"/>
      <c r="X249" s="99"/>
      <c r="Y249" s="99"/>
      <c r="Z249" s="98"/>
      <c r="AB249" s="138"/>
    </row>
    <row r="250" spans="1:29" ht="15.75" customHeight="1">
      <c r="A250" s="178"/>
      <c r="B250" s="54" t="s">
        <v>30</v>
      </c>
      <c r="C250" s="56" t="s">
        <v>57</v>
      </c>
      <c r="D250" s="60">
        <v>233</v>
      </c>
      <c r="E250" s="129">
        <v>1279.4892085399995</v>
      </c>
      <c r="F250" s="129">
        <v>5750.1117358600004</v>
      </c>
      <c r="G250" s="129">
        <v>5750.1117358600004</v>
      </c>
      <c r="H250" s="129">
        <v>5578.8933210200012</v>
      </c>
      <c r="I250" s="129">
        <v>5578.8933210200012</v>
      </c>
      <c r="J250" s="126"/>
      <c r="K250" s="129">
        <v>0</v>
      </c>
      <c r="L250" s="129">
        <v>0</v>
      </c>
      <c r="M250" s="129">
        <v>1.8189894035458565E-12</v>
      </c>
      <c r="N250" s="129">
        <v>0</v>
      </c>
      <c r="O250" s="129">
        <v>1450.7076233800003</v>
      </c>
      <c r="P250" s="129">
        <v>1450.7076233799999</v>
      </c>
      <c r="Q250" s="129">
        <v>0</v>
      </c>
      <c r="R250" s="129">
        <v>0</v>
      </c>
      <c r="S250" s="129">
        <v>17</v>
      </c>
      <c r="T250" s="129">
        <v>17</v>
      </c>
      <c r="U250" s="129">
        <v>0</v>
      </c>
      <c r="V250" s="129">
        <v>0</v>
      </c>
      <c r="W250" s="98"/>
      <c r="X250" s="99"/>
      <c r="Y250" s="99"/>
      <c r="Z250" s="98"/>
      <c r="AB250" s="138"/>
    </row>
    <row r="251" spans="1:29" ht="15.75" customHeight="1">
      <c r="A251" s="178"/>
      <c r="B251" s="54" t="s">
        <v>31</v>
      </c>
      <c r="C251" s="56" t="s">
        <v>58</v>
      </c>
      <c r="D251" s="60">
        <v>234</v>
      </c>
      <c r="E251" s="129">
        <v>71.872365049999999</v>
      </c>
      <c r="F251" s="129">
        <v>0.255</v>
      </c>
      <c r="G251" s="129">
        <v>0.255</v>
      </c>
      <c r="H251" s="129">
        <v>3.9095265800000001</v>
      </c>
      <c r="I251" s="129">
        <v>3.9095265800000001</v>
      </c>
      <c r="J251" s="126"/>
      <c r="K251" s="129">
        <v>0</v>
      </c>
      <c r="L251" s="129">
        <v>0</v>
      </c>
      <c r="M251" s="129">
        <v>0</v>
      </c>
      <c r="N251" s="129">
        <v>0</v>
      </c>
      <c r="O251" s="129">
        <v>68.21783846999999</v>
      </c>
      <c r="P251" s="129">
        <v>68.21783846999999</v>
      </c>
      <c r="Q251" s="129">
        <v>0</v>
      </c>
      <c r="R251" s="129">
        <v>0</v>
      </c>
      <c r="S251" s="129">
        <v>2</v>
      </c>
      <c r="T251" s="129">
        <v>2</v>
      </c>
      <c r="U251" s="129">
        <v>0</v>
      </c>
      <c r="V251" s="129">
        <v>0</v>
      </c>
      <c r="W251" s="98"/>
      <c r="X251" s="99"/>
      <c r="Y251" s="99"/>
      <c r="Z251" s="98"/>
      <c r="AB251" s="138"/>
    </row>
    <row r="252" spans="1:29" ht="15.75" customHeight="1">
      <c r="A252" s="178"/>
      <c r="B252" s="54" t="s">
        <v>32</v>
      </c>
      <c r="C252" s="56" t="s">
        <v>59</v>
      </c>
      <c r="D252" s="60">
        <v>235</v>
      </c>
      <c r="E252" s="129">
        <v>0</v>
      </c>
      <c r="F252" s="129">
        <v>0</v>
      </c>
      <c r="G252" s="129">
        <v>0</v>
      </c>
      <c r="H252" s="129">
        <v>0</v>
      </c>
      <c r="I252" s="129">
        <v>0</v>
      </c>
      <c r="J252" s="126"/>
      <c r="K252" s="129">
        <v>0</v>
      </c>
      <c r="L252" s="129">
        <v>0</v>
      </c>
      <c r="M252" s="129">
        <v>0</v>
      </c>
      <c r="N252" s="129">
        <v>0</v>
      </c>
      <c r="O252" s="129">
        <v>0</v>
      </c>
      <c r="P252" s="129">
        <v>0</v>
      </c>
      <c r="Q252" s="129">
        <v>0</v>
      </c>
      <c r="R252" s="129">
        <v>0</v>
      </c>
      <c r="S252" s="129">
        <v>0</v>
      </c>
      <c r="T252" s="129">
        <v>0</v>
      </c>
      <c r="U252" s="129">
        <v>0</v>
      </c>
      <c r="V252" s="129">
        <v>0</v>
      </c>
      <c r="W252" s="98"/>
      <c r="X252" s="99"/>
      <c r="Y252" s="99"/>
      <c r="Z252" s="98"/>
      <c r="AB252" s="138"/>
    </row>
    <row r="253" spans="1:29" ht="15.75" customHeight="1">
      <c r="A253" s="178"/>
      <c r="B253" s="54">
        <v>2</v>
      </c>
      <c r="C253" s="55" t="s">
        <v>2177</v>
      </c>
      <c r="D253" s="60">
        <v>236</v>
      </c>
      <c r="E253" s="129">
        <v>5307</v>
      </c>
      <c r="F253" s="129">
        <v>0</v>
      </c>
      <c r="G253" s="129">
        <v>0</v>
      </c>
      <c r="H253" s="129">
        <v>0</v>
      </c>
      <c r="I253" s="129">
        <v>0</v>
      </c>
      <c r="J253" s="127">
        <v>0</v>
      </c>
      <c r="K253" s="129">
        <v>0</v>
      </c>
      <c r="L253" s="129">
        <v>0</v>
      </c>
      <c r="M253" s="129">
        <v>0</v>
      </c>
      <c r="N253" s="129">
        <v>0</v>
      </c>
      <c r="O253" s="129">
        <v>5307</v>
      </c>
      <c r="P253" s="129">
        <v>5307</v>
      </c>
      <c r="Q253" s="129">
        <v>0</v>
      </c>
      <c r="R253" s="129">
        <v>0</v>
      </c>
      <c r="S253" s="129">
        <v>1</v>
      </c>
      <c r="T253" s="129">
        <v>1</v>
      </c>
      <c r="U253" s="129">
        <v>0</v>
      </c>
      <c r="V253" s="129">
        <v>0</v>
      </c>
      <c r="W253" s="98"/>
      <c r="X253" s="99"/>
      <c r="Y253" s="99"/>
      <c r="Z253" s="98"/>
      <c r="AB253" s="138"/>
    </row>
    <row r="254" spans="1:29" ht="15.75" customHeight="1">
      <c r="A254" s="178"/>
      <c r="B254" s="54">
        <v>3</v>
      </c>
      <c r="C254" s="55" t="s">
        <v>1792</v>
      </c>
      <c r="D254" s="60">
        <v>237</v>
      </c>
      <c r="E254" s="129">
        <v>0</v>
      </c>
      <c r="F254" s="129">
        <v>0</v>
      </c>
      <c r="G254" s="129">
        <v>0</v>
      </c>
      <c r="H254" s="129">
        <v>0</v>
      </c>
      <c r="I254" s="129">
        <v>0</v>
      </c>
      <c r="J254" s="127">
        <v>0</v>
      </c>
      <c r="K254" s="129">
        <v>0</v>
      </c>
      <c r="L254" s="129">
        <v>0</v>
      </c>
      <c r="M254" s="129">
        <v>0</v>
      </c>
      <c r="N254" s="129">
        <v>0</v>
      </c>
      <c r="O254" s="129">
        <v>0</v>
      </c>
      <c r="P254" s="129">
        <v>0</v>
      </c>
      <c r="Q254" s="129">
        <v>0</v>
      </c>
      <c r="R254" s="129">
        <v>0</v>
      </c>
      <c r="S254" s="129">
        <v>0</v>
      </c>
      <c r="T254" s="129">
        <v>0</v>
      </c>
      <c r="U254" s="129">
        <v>0</v>
      </c>
      <c r="V254" s="129">
        <v>0</v>
      </c>
      <c r="W254" s="98"/>
      <c r="X254" s="99"/>
      <c r="Y254" s="99"/>
      <c r="Z254" s="98"/>
      <c r="AB254" s="138"/>
    </row>
    <row r="255" spans="1:29" ht="15.75" customHeight="1">
      <c r="A255" s="178"/>
      <c r="B255" s="54">
        <v>4</v>
      </c>
      <c r="C255" s="55" t="s">
        <v>1793</v>
      </c>
      <c r="D255" s="60">
        <v>238</v>
      </c>
      <c r="E255" s="129">
        <v>0</v>
      </c>
      <c r="F255" s="129">
        <v>0</v>
      </c>
      <c r="G255" s="129">
        <v>0</v>
      </c>
      <c r="H255" s="129">
        <v>0</v>
      </c>
      <c r="I255" s="129">
        <v>0</v>
      </c>
      <c r="J255" s="127">
        <v>0</v>
      </c>
      <c r="K255" s="129">
        <v>0</v>
      </c>
      <c r="L255" s="129">
        <v>0</v>
      </c>
      <c r="M255" s="129">
        <v>0</v>
      </c>
      <c r="N255" s="129">
        <v>0</v>
      </c>
      <c r="O255" s="129">
        <v>0</v>
      </c>
      <c r="P255" s="129">
        <v>0</v>
      </c>
      <c r="Q255" s="129">
        <v>0</v>
      </c>
      <c r="R255" s="129">
        <v>0</v>
      </c>
      <c r="S255" s="129">
        <v>0</v>
      </c>
      <c r="T255" s="129">
        <v>0</v>
      </c>
      <c r="U255" s="129">
        <v>0</v>
      </c>
      <c r="V255" s="129">
        <v>0</v>
      </c>
      <c r="W255" s="98"/>
      <c r="X255" s="99"/>
      <c r="Y255" s="99"/>
      <c r="Z255" s="98"/>
      <c r="AB255" s="138"/>
    </row>
    <row r="256" spans="1:29" ht="15.75" customHeight="1">
      <c r="A256" s="178"/>
      <c r="B256" s="54">
        <v>5</v>
      </c>
      <c r="C256" s="55" t="s">
        <v>60</v>
      </c>
      <c r="D256" s="60">
        <v>239</v>
      </c>
      <c r="E256" s="129">
        <v>0</v>
      </c>
      <c r="F256" s="129">
        <v>0</v>
      </c>
      <c r="G256" s="129">
        <v>0</v>
      </c>
      <c r="H256" s="129">
        <v>0</v>
      </c>
      <c r="I256" s="129">
        <v>0</v>
      </c>
      <c r="J256" s="127">
        <v>0</v>
      </c>
      <c r="K256" s="129">
        <v>0</v>
      </c>
      <c r="L256" s="129">
        <v>0</v>
      </c>
      <c r="M256" s="129">
        <v>0</v>
      </c>
      <c r="N256" s="129">
        <v>0</v>
      </c>
      <c r="O256" s="129">
        <v>0</v>
      </c>
      <c r="P256" s="129">
        <v>0</v>
      </c>
      <c r="Q256" s="129">
        <v>0</v>
      </c>
      <c r="R256" s="129">
        <v>0</v>
      </c>
      <c r="S256" s="129">
        <v>0</v>
      </c>
      <c r="T256" s="129">
        <v>0</v>
      </c>
      <c r="U256" s="129">
        <v>0</v>
      </c>
      <c r="V256" s="129">
        <v>0</v>
      </c>
      <c r="W256" s="98"/>
      <c r="X256" s="99"/>
      <c r="Y256" s="99"/>
      <c r="Z256" s="98"/>
      <c r="AB256" s="138"/>
    </row>
    <row r="257" spans="1:28" ht="15.75" customHeight="1">
      <c r="A257" s="178"/>
      <c r="B257" s="54">
        <v>6</v>
      </c>
      <c r="C257" s="55" t="s">
        <v>64</v>
      </c>
      <c r="D257" s="60">
        <v>240</v>
      </c>
      <c r="E257" s="129">
        <v>272.10680817270003</v>
      </c>
      <c r="F257" s="129">
        <v>0</v>
      </c>
      <c r="G257" s="129">
        <v>0</v>
      </c>
      <c r="H257" s="129">
        <v>0</v>
      </c>
      <c r="I257" s="129">
        <v>0</v>
      </c>
      <c r="J257" s="127">
        <v>0</v>
      </c>
      <c r="K257" s="129">
        <v>0</v>
      </c>
      <c r="L257" s="129">
        <v>0</v>
      </c>
      <c r="M257" s="129">
        <v>0.802364874200029</v>
      </c>
      <c r="N257" s="129">
        <v>1.4547639999999973E-2</v>
      </c>
      <c r="O257" s="129">
        <v>272.89462540690005</v>
      </c>
      <c r="P257" s="128"/>
      <c r="Q257" s="128"/>
      <c r="R257" s="128"/>
      <c r="S257" s="128"/>
      <c r="T257" s="128"/>
      <c r="U257" s="128"/>
      <c r="V257" s="128"/>
      <c r="W257" s="98"/>
      <c r="X257" s="99"/>
      <c r="Y257" s="99"/>
      <c r="Z257" s="98"/>
      <c r="AB257" s="138"/>
    </row>
    <row r="258" spans="1:28" s="85" customFormat="1" ht="56.25" customHeight="1">
      <c r="A258" s="178" t="s">
        <v>24</v>
      </c>
      <c r="B258" s="52"/>
      <c r="C258" s="57" t="s">
        <v>2195</v>
      </c>
      <c r="D258" s="60">
        <v>241</v>
      </c>
      <c r="E258" s="130">
        <v>132.833338</v>
      </c>
      <c r="F258" s="130">
        <v>0</v>
      </c>
      <c r="G258" s="130">
        <v>0</v>
      </c>
      <c r="H258" s="130">
        <v>0.5</v>
      </c>
      <c r="I258" s="130">
        <v>0.5</v>
      </c>
      <c r="J258" s="131"/>
      <c r="K258" s="130">
        <v>0</v>
      </c>
      <c r="L258" s="130">
        <v>0</v>
      </c>
      <c r="M258" s="130">
        <v>0</v>
      </c>
      <c r="N258" s="130">
        <v>0</v>
      </c>
      <c r="O258" s="130">
        <v>132.333338</v>
      </c>
      <c r="P258" s="130">
        <v>132.333338</v>
      </c>
      <c r="Q258" s="130">
        <v>0</v>
      </c>
      <c r="R258" s="130">
        <v>0</v>
      </c>
      <c r="S258" s="130">
        <v>1</v>
      </c>
      <c r="T258" s="130">
        <v>1</v>
      </c>
      <c r="U258" s="130">
        <v>0</v>
      </c>
      <c r="V258" s="130">
        <v>0</v>
      </c>
      <c r="W258" s="110">
        <v>0</v>
      </c>
      <c r="X258" s="110">
        <v>0</v>
      </c>
      <c r="Y258" s="110">
        <v>0</v>
      </c>
      <c r="Z258" s="110">
        <v>0</v>
      </c>
    </row>
    <row r="259" spans="1:28" ht="15.75" customHeight="1">
      <c r="A259" s="178"/>
      <c r="B259" s="54">
        <v>1</v>
      </c>
      <c r="C259" s="55" t="s">
        <v>2176</v>
      </c>
      <c r="D259" s="60">
        <v>242</v>
      </c>
      <c r="E259" s="123">
        <v>132.833338</v>
      </c>
      <c r="F259" s="123">
        <v>0</v>
      </c>
      <c r="G259" s="123">
        <v>0</v>
      </c>
      <c r="H259" s="123">
        <v>0.5</v>
      </c>
      <c r="I259" s="123">
        <v>0.5</v>
      </c>
      <c r="J259" s="124"/>
      <c r="K259" s="123">
        <v>0</v>
      </c>
      <c r="L259" s="123">
        <v>0</v>
      </c>
      <c r="M259" s="123">
        <v>0</v>
      </c>
      <c r="N259" s="123">
        <v>0</v>
      </c>
      <c r="O259" s="123">
        <v>132.333338</v>
      </c>
      <c r="P259" s="123">
        <v>132.333338</v>
      </c>
      <c r="Q259" s="123">
        <v>0</v>
      </c>
      <c r="R259" s="123">
        <v>0</v>
      </c>
      <c r="S259" s="123">
        <v>1</v>
      </c>
      <c r="T259" s="123">
        <v>1</v>
      </c>
      <c r="U259" s="123">
        <v>0</v>
      </c>
      <c r="V259" s="123">
        <v>0</v>
      </c>
      <c r="W259" s="98"/>
      <c r="X259" s="99"/>
      <c r="Y259" s="99"/>
      <c r="Z259" s="98"/>
    </row>
    <row r="260" spans="1:28" ht="15.75" customHeight="1">
      <c r="A260" s="178"/>
      <c r="B260" s="54" t="s">
        <v>30</v>
      </c>
      <c r="C260" s="56" t="s">
        <v>57</v>
      </c>
      <c r="D260" s="60">
        <v>243</v>
      </c>
      <c r="E260" s="129">
        <v>0</v>
      </c>
      <c r="F260" s="129">
        <v>0</v>
      </c>
      <c r="G260" s="129">
        <v>0</v>
      </c>
      <c r="H260" s="129">
        <v>0</v>
      </c>
      <c r="I260" s="129">
        <v>0</v>
      </c>
      <c r="J260" s="126"/>
      <c r="K260" s="129">
        <v>0</v>
      </c>
      <c r="L260" s="129">
        <v>0</v>
      </c>
      <c r="M260" s="129">
        <v>0</v>
      </c>
      <c r="N260" s="129">
        <v>0</v>
      </c>
      <c r="O260" s="129">
        <v>0</v>
      </c>
      <c r="P260" s="129">
        <v>0</v>
      </c>
      <c r="Q260" s="129">
        <v>0</v>
      </c>
      <c r="R260" s="129">
        <v>0</v>
      </c>
      <c r="S260" s="129">
        <v>0</v>
      </c>
      <c r="T260" s="129">
        <v>0</v>
      </c>
      <c r="U260" s="129">
        <v>0</v>
      </c>
      <c r="V260" s="129">
        <v>0</v>
      </c>
      <c r="W260" s="98"/>
      <c r="X260" s="99"/>
      <c r="Y260" s="99"/>
      <c r="Z260" s="98"/>
    </row>
    <row r="261" spans="1:28" ht="15.75" customHeight="1">
      <c r="A261" s="178"/>
      <c r="B261" s="54" t="s">
        <v>31</v>
      </c>
      <c r="C261" s="56" t="s">
        <v>58</v>
      </c>
      <c r="D261" s="60">
        <v>244</v>
      </c>
      <c r="E261" s="129">
        <v>132.833338</v>
      </c>
      <c r="F261" s="129">
        <v>0</v>
      </c>
      <c r="G261" s="129">
        <v>0</v>
      </c>
      <c r="H261" s="129">
        <v>0.5</v>
      </c>
      <c r="I261" s="129">
        <v>0.5</v>
      </c>
      <c r="J261" s="126"/>
      <c r="K261" s="129">
        <v>0</v>
      </c>
      <c r="L261" s="129">
        <v>0</v>
      </c>
      <c r="M261" s="129">
        <v>0</v>
      </c>
      <c r="N261" s="129">
        <v>0</v>
      </c>
      <c r="O261" s="129">
        <v>132.333338</v>
      </c>
      <c r="P261" s="129">
        <v>132.333338</v>
      </c>
      <c r="Q261" s="129">
        <v>0</v>
      </c>
      <c r="R261" s="129">
        <v>0</v>
      </c>
      <c r="S261" s="129">
        <v>1</v>
      </c>
      <c r="T261" s="129">
        <v>1</v>
      </c>
      <c r="U261" s="129">
        <v>0</v>
      </c>
      <c r="V261" s="129">
        <v>0</v>
      </c>
      <c r="W261" s="98"/>
      <c r="X261" s="99"/>
      <c r="Y261" s="99"/>
      <c r="Z261" s="98"/>
    </row>
    <row r="262" spans="1:28" ht="15.75" customHeight="1">
      <c r="A262" s="178"/>
      <c r="B262" s="54" t="s">
        <v>32</v>
      </c>
      <c r="C262" s="56" t="s">
        <v>59</v>
      </c>
      <c r="D262" s="60">
        <v>245</v>
      </c>
      <c r="E262" s="129">
        <v>0</v>
      </c>
      <c r="F262" s="129">
        <v>0</v>
      </c>
      <c r="G262" s="129">
        <v>0</v>
      </c>
      <c r="H262" s="129">
        <v>0</v>
      </c>
      <c r="I262" s="129">
        <v>0</v>
      </c>
      <c r="J262" s="126"/>
      <c r="K262" s="129">
        <v>0</v>
      </c>
      <c r="L262" s="129">
        <v>0</v>
      </c>
      <c r="M262" s="129">
        <v>0</v>
      </c>
      <c r="N262" s="129">
        <v>0</v>
      </c>
      <c r="O262" s="129">
        <v>0</v>
      </c>
      <c r="P262" s="129">
        <v>0</v>
      </c>
      <c r="Q262" s="129">
        <v>0</v>
      </c>
      <c r="R262" s="129">
        <v>0</v>
      </c>
      <c r="S262" s="129">
        <v>0</v>
      </c>
      <c r="T262" s="129">
        <v>0</v>
      </c>
      <c r="U262" s="129">
        <v>0</v>
      </c>
      <c r="V262" s="129">
        <v>0</v>
      </c>
      <c r="W262" s="98"/>
      <c r="X262" s="99"/>
      <c r="Y262" s="99"/>
      <c r="Z262" s="98"/>
    </row>
    <row r="263" spans="1:28" ht="15.75" customHeight="1">
      <c r="A263" s="178"/>
      <c r="B263" s="54">
        <v>2</v>
      </c>
      <c r="C263" s="55" t="s">
        <v>2177</v>
      </c>
      <c r="D263" s="60">
        <v>246</v>
      </c>
      <c r="E263" s="129">
        <v>0</v>
      </c>
      <c r="F263" s="129">
        <v>0</v>
      </c>
      <c r="G263" s="129">
        <v>0</v>
      </c>
      <c r="H263" s="129">
        <v>0</v>
      </c>
      <c r="I263" s="129">
        <v>0</v>
      </c>
      <c r="J263" s="127">
        <v>0</v>
      </c>
      <c r="K263" s="129">
        <v>0</v>
      </c>
      <c r="L263" s="129">
        <v>0</v>
      </c>
      <c r="M263" s="129">
        <v>0</v>
      </c>
      <c r="N263" s="129">
        <v>0</v>
      </c>
      <c r="O263" s="129">
        <v>0</v>
      </c>
      <c r="P263" s="129">
        <v>0</v>
      </c>
      <c r="Q263" s="129">
        <v>0</v>
      </c>
      <c r="R263" s="129">
        <v>0</v>
      </c>
      <c r="S263" s="129">
        <v>0</v>
      </c>
      <c r="T263" s="129">
        <v>0</v>
      </c>
      <c r="U263" s="129">
        <v>0</v>
      </c>
      <c r="V263" s="129">
        <v>0</v>
      </c>
      <c r="W263" s="98"/>
      <c r="X263" s="99"/>
      <c r="Y263" s="99"/>
      <c r="Z263" s="98"/>
    </row>
    <row r="264" spans="1:28" ht="15.75" customHeight="1">
      <c r="A264" s="178"/>
      <c r="B264" s="54">
        <v>3</v>
      </c>
      <c r="C264" s="55" t="s">
        <v>1792</v>
      </c>
      <c r="D264" s="60">
        <v>247</v>
      </c>
      <c r="E264" s="129">
        <v>0</v>
      </c>
      <c r="F264" s="129">
        <v>0</v>
      </c>
      <c r="G264" s="129">
        <v>0</v>
      </c>
      <c r="H264" s="129">
        <v>0</v>
      </c>
      <c r="I264" s="129">
        <v>0</v>
      </c>
      <c r="J264" s="127">
        <v>0</v>
      </c>
      <c r="K264" s="129">
        <v>0</v>
      </c>
      <c r="L264" s="129">
        <v>0</v>
      </c>
      <c r="M264" s="129">
        <v>0</v>
      </c>
      <c r="N264" s="129">
        <v>0</v>
      </c>
      <c r="O264" s="129">
        <v>0</v>
      </c>
      <c r="P264" s="129">
        <v>0</v>
      </c>
      <c r="Q264" s="129">
        <v>0</v>
      </c>
      <c r="R264" s="129">
        <v>0</v>
      </c>
      <c r="S264" s="129">
        <v>0</v>
      </c>
      <c r="T264" s="129">
        <v>0</v>
      </c>
      <c r="U264" s="129">
        <v>0</v>
      </c>
      <c r="V264" s="129">
        <v>0</v>
      </c>
      <c r="W264" s="98"/>
      <c r="X264" s="99"/>
      <c r="Y264" s="99"/>
      <c r="Z264" s="98"/>
    </row>
    <row r="265" spans="1:28" ht="15.75" customHeight="1">
      <c r="A265" s="178"/>
      <c r="B265" s="54">
        <v>4</v>
      </c>
      <c r="C265" s="55" t="s">
        <v>1793</v>
      </c>
      <c r="D265" s="60">
        <v>248</v>
      </c>
      <c r="E265" s="129">
        <v>0</v>
      </c>
      <c r="F265" s="129">
        <v>0</v>
      </c>
      <c r="G265" s="129">
        <v>0</v>
      </c>
      <c r="H265" s="129">
        <v>0</v>
      </c>
      <c r="I265" s="129">
        <v>0</v>
      </c>
      <c r="J265" s="127">
        <v>0</v>
      </c>
      <c r="K265" s="129">
        <v>0</v>
      </c>
      <c r="L265" s="129">
        <v>0</v>
      </c>
      <c r="M265" s="129">
        <v>0</v>
      </c>
      <c r="N265" s="129">
        <v>0</v>
      </c>
      <c r="O265" s="129">
        <v>0</v>
      </c>
      <c r="P265" s="129">
        <v>0</v>
      </c>
      <c r="Q265" s="129">
        <v>0</v>
      </c>
      <c r="R265" s="129">
        <v>0</v>
      </c>
      <c r="S265" s="129">
        <v>0</v>
      </c>
      <c r="T265" s="129">
        <v>0</v>
      </c>
      <c r="U265" s="129">
        <v>0</v>
      </c>
      <c r="V265" s="129">
        <v>0</v>
      </c>
      <c r="W265" s="98"/>
      <c r="X265" s="99"/>
      <c r="Y265" s="99"/>
      <c r="Z265" s="98"/>
    </row>
    <row r="266" spans="1:28" ht="15.75" customHeight="1">
      <c r="A266" s="178"/>
      <c r="B266" s="54">
        <v>5</v>
      </c>
      <c r="C266" s="55" t="s">
        <v>60</v>
      </c>
      <c r="D266" s="60">
        <v>249</v>
      </c>
      <c r="E266" s="129">
        <v>0</v>
      </c>
      <c r="F266" s="129">
        <v>0</v>
      </c>
      <c r="G266" s="129">
        <v>0</v>
      </c>
      <c r="H266" s="129">
        <v>0</v>
      </c>
      <c r="I266" s="129">
        <v>0</v>
      </c>
      <c r="J266" s="127">
        <v>0</v>
      </c>
      <c r="K266" s="129">
        <v>0</v>
      </c>
      <c r="L266" s="129">
        <v>0</v>
      </c>
      <c r="M266" s="129">
        <v>0</v>
      </c>
      <c r="N266" s="129">
        <v>0</v>
      </c>
      <c r="O266" s="129">
        <v>0</v>
      </c>
      <c r="P266" s="129">
        <v>0</v>
      </c>
      <c r="Q266" s="129">
        <v>0</v>
      </c>
      <c r="R266" s="129">
        <v>0</v>
      </c>
      <c r="S266" s="129">
        <v>0</v>
      </c>
      <c r="T266" s="129">
        <v>0</v>
      </c>
      <c r="U266" s="129">
        <v>0</v>
      </c>
      <c r="V266" s="129">
        <v>0</v>
      </c>
      <c r="W266" s="98"/>
      <c r="X266" s="99"/>
      <c r="Y266" s="99"/>
      <c r="Z266" s="98"/>
    </row>
    <row r="267" spans="1:28" ht="15.75" customHeight="1">
      <c r="A267" s="178"/>
      <c r="B267" s="54">
        <v>6</v>
      </c>
      <c r="C267" s="55" t="s">
        <v>64</v>
      </c>
      <c r="D267" s="60">
        <v>250</v>
      </c>
      <c r="E267" s="129">
        <v>0.66416668999999995</v>
      </c>
      <c r="F267" s="129">
        <v>0</v>
      </c>
      <c r="G267" s="129">
        <v>0</v>
      </c>
      <c r="H267" s="129">
        <v>0</v>
      </c>
      <c r="I267" s="129">
        <v>0</v>
      </c>
      <c r="J267" s="127">
        <v>0</v>
      </c>
      <c r="K267" s="129">
        <v>0</v>
      </c>
      <c r="L267" s="129">
        <v>0</v>
      </c>
      <c r="M267" s="129">
        <v>0</v>
      </c>
      <c r="N267" s="129">
        <v>2.5000000000000001E-3</v>
      </c>
      <c r="O267" s="129">
        <v>0.66166669</v>
      </c>
      <c r="P267" s="128"/>
      <c r="Q267" s="128"/>
      <c r="R267" s="128"/>
      <c r="S267" s="128"/>
      <c r="T267" s="128"/>
      <c r="U267" s="128"/>
      <c r="V267" s="128"/>
      <c r="W267" s="98"/>
      <c r="X267" s="99"/>
      <c r="Y267" s="99"/>
      <c r="Z267" s="98"/>
    </row>
    <row r="268" spans="1:28" s="85" customFormat="1" ht="42.75" customHeight="1">
      <c r="A268" s="178" t="s">
        <v>25</v>
      </c>
      <c r="B268" s="52"/>
      <c r="C268" s="57" t="s">
        <v>1786</v>
      </c>
      <c r="D268" s="60">
        <v>251</v>
      </c>
      <c r="E268" s="130">
        <v>0</v>
      </c>
      <c r="F268" s="130">
        <v>2.08</v>
      </c>
      <c r="G268" s="130">
        <v>2.08</v>
      </c>
      <c r="H268" s="130">
        <v>2.08</v>
      </c>
      <c r="I268" s="130">
        <v>2.08</v>
      </c>
      <c r="J268" s="131"/>
      <c r="K268" s="130">
        <v>0</v>
      </c>
      <c r="L268" s="130">
        <v>0</v>
      </c>
      <c r="M268" s="130">
        <v>0</v>
      </c>
      <c r="N268" s="130">
        <v>0</v>
      </c>
      <c r="O268" s="130">
        <v>0</v>
      </c>
      <c r="P268" s="130">
        <v>0</v>
      </c>
      <c r="Q268" s="130">
        <v>0</v>
      </c>
      <c r="R268" s="130">
        <v>0</v>
      </c>
      <c r="S268" s="130">
        <v>0</v>
      </c>
      <c r="T268" s="130">
        <v>0</v>
      </c>
      <c r="U268" s="130">
        <v>0</v>
      </c>
      <c r="V268" s="130">
        <v>0</v>
      </c>
      <c r="W268" s="110">
        <v>0</v>
      </c>
      <c r="X268" s="110">
        <v>0</v>
      </c>
      <c r="Y268" s="110">
        <v>0</v>
      </c>
      <c r="Z268" s="110">
        <v>0</v>
      </c>
    </row>
    <row r="269" spans="1:28" ht="15.75" customHeight="1">
      <c r="A269" s="178"/>
      <c r="B269" s="54">
        <v>1</v>
      </c>
      <c r="C269" s="55" t="s">
        <v>2176</v>
      </c>
      <c r="D269" s="60">
        <v>252</v>
      </c>
      <c r="E269" s="123">
        <v>0</v>
      </c>
      <c r="F269" s="123">
        <v>2.08</v>
      </c>
      <c r="G269" s="123">
        <v>2.08</v>
      </c>
      <c r="H269" s="123">
        <v>2.08</v>
      </c>
      <c r="I269" s="123">
        <v>2.08</v>
      </c>
      <c r="J269" s="124"/>
      <c r="K269" s="123">
        <v>0</v>
      </c>
      <c r="L269" s="123">
        <v>0</v>
      </c>
      <c r="M269" s="123">
        <v>0</v>
      </c>
      <c r="N269" s="123">
        <v>0</v>
      </c>
      <c r="O269" s="123">
        <v>0</v>
      </c>
      <c r="P269" s="123">
        <v>0</v>
      </c>
      <c r="Q269" s="123">
        <v>0</v>
      </c>
      <c r="R269" s="123">
        <v>0</v>
      </c>
      <c r="S269" s="123">
        <v>0</v>
      </c>
      <c r="T269" s="123">
        <v>0</v>
      </c>
      <c r="U269" s="123">
        <v>0</v>
      </c>
      <c r="V269" s="123">
        <v>0</v>
      </c>
      <c r="W269" s="98"/>
      <c r="X269" s="99"/>
      <c r="Y269" s="99"/>
      <c r="Z269" s="98"/>
    </row>
    <row r="270" spans="1:28" ht="15.75" customHeight="1">
      <c r="A270" s="178"/>
      <c r="B270" s="54" t="s">
        <v>30</v>
      </c>
      <c r="C270" s="56" t="s">
        <v>57</v>
      </c>
      <c r="D270" s="60">
        <v>253</v>
      </c>
      <c r="E270" s="129">
        <v>0</v>
      </c>
      <c r="F270" s="129">
        <v>2.08</v>
      </c>
      <c r="G270" s="129">
        <v>2.08</v>
      </c>
      <c r="H270" s="129">
        <v>2.08</v>
      </c>
      <c r="I270" s="129">
        <v>2.08</v>
      </c>
      <c r="J270" s="126"/>
      <c r="K270" s="129">
        <v>0</v>
      </c>
      <c r="L270" s="129">
        <v>0</v>
      </c>
      <c r="M270" s="129">
        <v>0</v>
      </c>
      <c r="N270" s="129">
        <v>0</v>
      </c>
      <c r="O270" s="129">
        <v>0</v>
      </c>
      <c r="P270" s="129">
        <v>0</v>
      </c>
      <c r="Q270" s="129">
        <v>0</v>
      </c>
      <c r="R270" s="129">
        <v>0</v>
      </c>
      <c r="S270" s="129">
        <v>0</v>
      </c>
      <c r="T270" s="129">
        <v>0</v>
      </c>
      <c r="U270" s="129">
        <v>0</v>
      </c>
      <c r="V270" s="129">
        <v>0</v>
      </c>
      <c r="W270" s="98"/>
      <c r="X270" s="99"/>
      <c r="Y270" s="99"/>
      <c r="Z270" s="98"/>
    </row>
    <row r="271" spans="1:28" ht="15.75" customHeight="1">
      <c r="A271" s="178"/>
      <c r="B271" s="54" t="s">
        <v>31</v>
      </c>
      <c r="C271" s="56" t="s">
        <v>58</v>
      </c>
      <c r="D271" s="60">
        <v>254</v>
      </c>
      <c r="E271" s="129">
        <v>0</v>
      </c>
      <c r="F271" s="129">
        <v>0</v>
      </c>
      <c r="G271" s="129">
        <v>0</v>
      </c>
      <c r="H271" s="129">
        <v>0</v>
      </c>
      <c r="I271" s="129">
        <v>0</v>
      </c>
      <c r="J271" s="126"/>
      <c r="K271" s="129">
        <v>0</v>
      </c>
      <c r="L271" s="129">
        <v>0</v>
      </c>
      <c r="M271" s="129">
        <v>0</v>
      </c>
      <c r="N271" s="129">
        <v>0</v>
      </c>
      <c r="O271" s="129">
        <v>0</v>
      </c>
      <c r="P271" s="129">
        <v>0</v>
      </c>
      <c r="Q271" s="129">
        <v>0</v>
      </c>
      <c r="R271" s="129">
        <v>0</v>
      </c>
      <c r="S271" s="129">
        <v>0</v>
      </c>
      <c r="T271" s="129">
        <v>0</v>
      </c>
      <c r="U271" s="129">
        <v>0</v>
      </c>
      <c r="V271" s="129">
        <v>0</v>
      </c>
      <c r="W271" s="98"/>
      <c r="X271" s="99"/>
      <c r="Y271" s="99"/>
      <c r="Z271" s="98"/>
    </row>
    <row r="272" spans="1:28" ht="15.75" customHeight="1">
      <c r="A272" s="178"/>
      <c r="B272" s="54" t="s">
        <v>32</v>
      </c>
      <c r="C272" s="56" t="s">
        <v>59</v>
      </c>
      <c r="D272" s="60">
        <v>255</v>
      </c>
      <c r="E272" s="129">
        <v>0</v>
      </c>
      <c r="F272" s="129">
        <v>0</v>
      </c>
      <c r="G272" s="129">
        <v>0</v>
      </c>
      <c r="H272" s="129">
        <v>0</v>
      </c>
      <c r="I272" s="129">
        <v>0</v>
      </c>
      <c r="J272" s="126"/>
      <c r="K272" s="129">
        <v>0</v>
      </c>
      <c r="L272" s="129">
        <v>0</v>
      </c>
      <c r="M272" s="129">
        <v>0</v>
      </c>
      <c r="N272" s="129">
        <v>0</v>
      </c>
      <c r="O272" s="129">
        <v>0</v>
      </c>
      <c r="P272" s="129">
        <v>0</v>
      </c>
      <c r="Q272" s="129">
        <v>0</v>
      </c>
      <c r="R272" s="129">
        <v>0</v>
      </c>
      <c r="S272" s="129">
        <v>0</v>
      </c>
      <c r="T272" s="129">
        <v>0</v>
      </c>
      <c r="U272" s="129">
        <v>0</v>
      </c>
      <c r="V272" s="129">
        <v>0</v>
      </c>
      <c r="W272" s="98"/>
      <c r="X272" s="99"/>
      <c r="Y272" s="99"/>
      <c r="Z272" s="98"/>
    </row>
    <row r="273" spans="1:27" ht="15.75" customHeight="1">
      <c r="A273" s="178"/>
      <c r="B273" s="54">
        <v>2</v>
      </c>
      <c r="C273" s="55" t="s">
        <v>2177</v>
      </c>
      <c r="D273" s="60">
        <v>256</v>
      </c>
      <c r="E273" s="129">
        <v>0</v>
      </c>
      <c r="F273" s="129">
        <v>0</v>
      </c>
      <c r="G273" s="129">
        <v>0</v>
      </c>
      <c r="H273" s="129">
        <v>0</v>
      </c>
      <c r="I273" s="129">
        <v>0</v>
      </c>
      <c r="J273" s="127">
        <v>0</v>
      </c>
      <c r="K273" s="129">
        <v>0</v>
      </c>
      <c r="L273" s="129">
        <v>0</v>
      </c>
      <c r="M273" s="129">
        <v>0</v>
      </c>
      <c r="N273" s="129">
        <v>0</v>
      </c>
      <c r="O273" s="129">
        <v>0</v>
      </c>
      <c r="P273" s="129">
        <v>0</v>
      </c>
      <c r="Q273" s="129">
        <v>0</v>
      </c>
      <c r="R273" s="129">
        <v>0</v>
      </c>
      <c r="S273" s="129">
        <v>0</v>
      </c>
      <c r="T273" s="129">
        <v>0</v>
      </c>
      <c r="U273" s="129">
        <v>0</v>
      </c>
      <c r="V273" s="129">
        <v>0</v>
      </c>
      <c r="W273" s="98"/>
      <c r="X273" s="99"/>
      <c r="Y273" s="99"/>
      <c r="Z273" s="98"/>
    </row>
    <row r="274" spans="1:27" ht="15.75" customHeight="1">
      <c r="A274" s="178"/>
      <c r="B274" s="54">
        <v>3</v>
      </c>
      <c r="C274" s="55" t="s">
        <v>1792</v>
      </c>
      <c r="D274" s="60">
        <v>257</v>
      </c>
      <c r="E274" s="129">
        <v>0</v>
      </c>
      <c r="F274" s="129">
        <v>0</v>
      </c>
      <c r="G274" s="129">
        <v>0</v>
      </c>
      <c r="H274" s="129">
        <v>0</v>
      </c>
      <c r="I274" s="129">
        <v>0</v>
      </c>
      <c r="J274" s="127">
        <v>0</v>
      </c>
      <c r="K274" s="129">
        <v>0</v>
      </c>
      <c r="L274" s="129">
        <v>0</v>
      </c>
      <c r="M274" s="129">
        <v>0</v>
      </c>
      <c r="N274" s="129">
        <v>0</v>
      </c>
      <c r="O274" s="129">
        <v>0</v>
      </c>
      <c r="P274" s="129">
        <v>0</v>
      </c>
      <c r="Q274" s="129">
        <v>0</v>
      </c>
      <c r="R274" s="129">
        <v>0</v>
      </c>
      <c r="S274" s="129">
        <v>0</v>
      </c>
      <c r="T274" s="129">
        <v>0</v>
      </c>
      <c r="U274" s="129">
        <v>0</v>
      </c>
      <c r="V274" s="129">
        <v>0</v>
      </c>
      <c r="W274" s="98"/>
      <c r="X274" s="99"/>
      <c r="Y274" s="99"/>
      <c r="Z274" s="98"/>
    </row>
    <row r="275" spans="1:27" ht="15.75" customHeight="1">
      <c r="A275" s="178"/>
      <c r="B275" s="54">
        <v>4</v>
      </c>
      <c r="C275" s="55" t="s">
        <v>1793</v>
      </c>
      <c r="D275" s="60">
        <v>258</v>
      </c>
      <c r="E275" s="129">
        <v>0</v>
      </c>
      <c r="F275" s="129">
        <v>0</v>
      </c>
      <c r="G275" s="129">
        <v>0</v>
      </c>
      <c r="H275" s="129">
        <v>0</v>
      </c>
      <c r="I275" s="129">
        <v>0</v>
      </c>
      <c r="J275" s="127">
        <v>0</v>
      </c>
      <c r="K275" s="129">
        <v>0</v>
      </c>
      <c r="L275" s="129">
        <v>0</v>
      </c>
      <c r="M275" s="129">
        <v>0</v>
      </c>
      <c r="N275" s="129">
        <v>0</v>
      </c>
      <c r="O275" s="129">
        <v>0</v>
      </c>
      <c r="P275" s="129">
        <v>0</v>
      </c>
      <c r="Q275" s="129">
        <v>0</v>
      </c>
      <c r="R275" s="129">
        <v>0</v>
      </c>
      <c r="S275" s="129">
        <v>0</v>
      </c>
      <c r="T275" s="129">
        <v>0</v>
      </c>
      <c r="U275" s="129">
        <v>0</v>
      </c>
      <c r="V275" s="129">
        <v>0</v>
      </c>
      <c r="W275" s="98"/>
      <c r="X275" s="99"/>
      <c r="Y275" s="99"/>
      <c r="Z275" s="98"/>
    </row>
    <row r="276" spans="1:27" ht="15.75" customHeight="1">
      <c r="A276" s="178"/>
      <c r="B276" s="54">
        <v>5</v>
      </c>
      <c r="C276" s="55" t="s">
        <v>60</v>
      </c>
      <c r="D276" s="60">
        <v>259</v>
      </c>
      <c r="E276" s="129">
        <v>0</v>
      </c>
      <c r="F276" s="129">
        <v>0</v>
      </c>
      <c r="G276" s="129">
        <v>0</v>
      </c>
      <c r="H276" s="129">
        <v>0</v>
      </c>
      <c r="I276" s="129">
        <v>0</v>
      </c>
      <c r="J276" s="127">
        <v>0</v>
      </c>
      <c r="K276" s="129">
        <v>0</v>
      </c>
      <c r="L276" s="129">
        <v>0</v>
      </c>
      <c r="M276" s="129">
        <v>0</v>
      </c>
      <c r="N276" s="129">
        <v>0</v>
      </c>
      <c r="O276" s="129">
        <v>0</v>
      </c>
      <c r="P276" s="129">
        <v>0</v>
      </c>
      <c r="Q276" s="129">
        <v>0</v>
      </c>
      <c r="R276" s="129">
        <v>0</v>
      </c>
      <c r="S276" s="129">
        <v>0</v>
      </c>
      <c r="T276" s="129">
        <v>0</v>
      </c>
      <c r="U276" s="129">
        <v>0</v>
      </c>
      <c r="V276" s="129">
        <v>0</v>
      </c>
      <c r="W276" s="98"/>
      <c r="X276" s="99"/>
      <c r="Y276" s="99"/>
      <c r="Z276" s="98"/>
    </row>
    <row r="277" spans="1:27" ht="15.75" customHeight="1">
      <c r="A277" s="178"/>
      <c r="B277" s="54">
        <v>6</v>
      </c>
      <c r="C277" s="55" t="s">
        <v>64</v>
      </c>
      <c r="D277" s="60">
        <v>260</v>
      </c>
      <c r="E277" s="129">
        <v>0</v>
      </c>
      <c r="F277" s="129">
        <v>0</v>
      </c>
      <c r="G277" s="129">
        <v>0</v>
      </c>
      <c r="H277" s="129">
        <v>0</v>
      </c>
      <c r="I277" s="129">
        <v>0</v>
      </c>
      <c r="J277" s="127">
        <v>0</v>
      </c>
      <c r="K277" s="129">
        <v>0</v>
      </c>
      <c r="L277" s="129">
        <v>0</v>
      </c>
      <c r="M277" s="129">
        <v>0</v>
      </c>
      <c r="N277" s="129">
        <v>0</v>
      </c>
      <c r="O277" s="129">
        <v>0</v>
      </c>
      <c r="P277" s="128"/>
      <c r="Q277" s="128"/>
      <c r="R277" s="128"/>
      <c r="S277" s="128"/>
      <c r="T277" s="128"/>
      <c r="U277" s="128"/>
      <c r="V277" s="128"/>
      <c r="W277" s="98"/>
      <c r="X277" s="99"/>
      <c r="Y277" s="99"/>
      <c r="Z277" s="98"/>
    </row>
    <row r="279" spans="1:27" s="59" customFormat="1">
      <c r="A279" s="64"/>
      <c r="B279" s="65"/>
      <c r="C279" s="65"/>
      <c r="D279" s="66"/>
      <c r="J279" s="65"/>
      <c r="AA279" s="65"/>
    </row>
    <row r="280" spans="1:27" s="59" customFormat="1">
      <c r="A280" s="64"/>
      <c r="B280" s="65"/>
      <c r="C280" s="65"/>
      <c r="D280" s="66"/>
      <c r="J280" s="65"/>
      <c r="AA280" s="65"/>
    </row>
    <row r="281" spans="1:27" s="59" customFormat="1">
      <c r="A281" s="64"/>
      <c r="B281" s="65"/>
      <c r="C281" s="65"/>
      <c r="D281" s="66"/>
      <c r="J281" s="65"/>
      <c r="AA281" s="65"/>
    </row>
    <row r="282" spans="1:27" s="59" customFormat="1">
      <c r="A282" s="64"/>
      <c r="B282" s="65"/>
      <c r="C282" s="65"/>
      <c r="D282" s="66"/>
      <c r="J282" s="65"/>
      <c r="AA282" s="65"/>
    </row>
    <row r="283" spans="1:27" s="59" customFormat="1">
      <c r="A283" s="64"/>
      <c r="B283" s="65"/>
      <c r="C283" s="65"/>
      <c r="D283" s="66"/>
      <c r="J283" s="65"/>
      <c r="AA283" s="65"/>
    </row>
    <row r="288" spans="1:27">
      <c r="AA288" s="139"/>
    </row>
    <row r="289" spans="27:27">
      <c r="AA289" s="139"/>
    </row>
    <row r="290" spans="27:27">
      <c r="AA290" s="139"/>
    </row>
    <row r="291" spans="27:27">
      <c r="AA291" s="139"/>
    </row>
    <row r="292" spans="27:27">
      <c r="AA292" s="139"/>
    </row>
    <row r="293" spans="27:27">
      <c r="AA293" s="139"/>
    </row>
    <row r="294" spans="27:27">
      <c r="AA294" s="139"/>
    </row>
    <row r="295" spans="27:27">
      <c r="AA295" s="139"/>
    </row>
    <row r="296" spans="27:27">
      <c r="AA296" s="139"/>
    </row>
    <row r="297" spans="27:27">
      <c r="AA297" s="139"/>
    </row>
    <row r="298" spans="27:27">
      <c r="AA298" s="139"/>
    </row>
  </sheetData>
  <sheetProtection formatCells="0" formatColumns="0" formatRows="0" insertColumns="0" insertRows="0" insertHyperlinks="0" deleteColumns="0" deleteRows="0" sort="0" autoFilter="0" pivotTables="0"/>
  <dataConsolidate/>
  <mergeCells count="43">
    <mergeCell ref="O14:P15"/>
    <mergeCell ref="F14:G15"/>
    <mergeCell ref="H14:I15"/>
    <mergeCell ref="S14:T15"/>
    <mergeCell ref="U14:V15"/>
    <mergeCell ref="Q14:R15"/>
    <mergeCell ref="M14:N15"/>
    <mergeCell ref="K14:L15"/>
    <mergeCell ref="J14:J16"/>
    <mergeCell ref="W14:Z14"/>
    <mergeCell ref="W15:W16"/>
    <mergeCell ref="X15:X16"/>
    <mergeCell ref="Y15:Y16"/>
    <mergeCell ref="Z15:Z16"/>
    <mergeCell ref="A268:A277"/>
    <mergeCell ref="A148:A157"/>
    <mergeCell ref="A158:A167"/>
    <mergeCell ref="A168:A177"/>
    <mergeCell ref="A178:A187"/>
    <mergeCell ref="A188:A197"/>
    <mergeCell ref="A198:A207"/>
    <mergeCell ref="A248:A257"/>
    <mergeCell ref="A228:A237"/>
    <mergeCell ref="A208:A217"/>
    <mergeCell ref="A218:A227"/>
    <mergeCell ref="A238:A247"/>
    <mergeCell ref="A258:A267"/>
    <mergeCell ref="E14:E16"/>
    <mergeCell ref="A28:A37"/>
    <mergeCell ref="A38:A47"/>
    <mergeCell ref="A19:A27"/>
    <mergeCell ref="A14:C16"/>
    <mergeCell ref="D14:D16"/>
    <mergeCell ref="A138:A147"/>
    <mergeCell ref="A68:A77"/>
    <mergeCell ref="A88:A97"/>
    <mergeCell ref="A98:A107"/>
    <mergeCell ref="A48:A57"/>
    <mergeCell ref="A58:A67"/>
    <mergeCell ref="A78:A87"/>
    <mergeCell ref="A108:A117"/>
    <mergeCell ref="A118:A127"/>
    <mergeCell ref="A128:A137"/>
  </mergeCells>
  <conditionalFormatting sqref="K10">
    <cfRule type="expression" dxfId="3" priority="23">
      <formula>#REF!&lt;0</formula>
    </cfRule>
  </conditionalFormatting>
  <dataValidations count="1">
    <dataValidation type="custom" allowBlank="1" showInputMessage="1" showErrorMessage="1" sqref="W218:Z218 W28:Z28 W38:Z38 W48:Z48 W58:Z58 W68:Z68 W78:Z78 W88:Z88 W98:Z98 W108:Z108 W118:Z118 W128:Z128 W138:Z138 W148:Z148 W158:Z158 W168:Z168 W178:Z178 W188:Z188 W208:Z208 W228:Z228 W238:Z238 W248:Z248 W258:Z258 W198:Z198 W268:Z268">
      <formula1>OR((#REF!*W28)&gt;0,#REF!=W28)</formula1>
    </dataValidation>
  </dataValidations>
  <pageMargins left="0.25" right="0.25" top="0.66" bottom="0.86" header="0.36" footer="0.5"/>
  <pageSetup scale="42" fitToHeight="0" orientation="landscape" r:id="rId1"/>
  <headerFooter alignWithMargins="0"/>
  <rowBreaks count="1" manualBreakCount="1">
    <brk id="127" max="4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C281"/>
  <sheetViews>
    <sheetView view="pageBreakPreview" zoomScale="85" zoomScaleNormal="85" zoomScaleSheetLayoutView="85" workbookViewId="0">
      <pane xSplit="4" ySplit="17" topLeftCell="H18" activePane="bottomRight" state="frozen"/>
      <selection pane="topRight" activeCell="E1" sqref="E1"/>
      <selection pane="bottomLeft" activeCell="A18" sqref="A18"/>
      <selection pane="bottomRight" activeCell="Y18" sqref="Y18"/>
    </sheetView>
  </sheetViews>
  <sheetFormatPr defaultColWidth="9" defaultRowHeight="12.75"/>
  <cols>
    <col min="1" max="1" width="3.5" style="64" customWidth="1"/>
    <col min="2" max="2" width="4" style="65" customWidth="1"/>
    <col min="3" max="3" width="57.375" style="65" customWidth="1"/>
    <col min="4" max="4" width="9.125" style="66" customWidth="1"/>
    <col min="5" max="5" width="12.875" style="59" customWidth="1"/>
    <col min="6" max="6" width="9" style="59" customWidth="1"/>
    <col min="7" max="7" width="8.625" style="59" customWidth="1"/>
    <col min="8" max="8" width="9.875" style="59" customWidth="1"/>
    <col min="9" max="9" width="8.625" style="59" customWidth="1"/>
    <col min="10" max="10" width="12.75" style="65" customWidth="1"/>
    <col min="11" max="12" width="8.125" style="59" bestFit="1" customWidth="1"/>
    <col min="13" max="14" width="8.125" style="59" customWidth="1"/>
    <col min="15" max="16" width="10.5" style="59" customWidth="1"/>
    <col min="17" max="19" width="8.125" style="59" bestFit="1" customWidth="1"/>
    <col min="20" max="20" width="8.25" style="59" bestFit="1" customWidth="1"/>
    <col min="21" max="21" width="8.125" style="59" bestFit="1" customWidth="1"/>
    <col min="22" max="22" width="8.25" style="59" bestFit="1" customWidth="1"/>
    <col min="23" max="26" width="11.25" style="59" customWidth="1"/>
    <col min="27" max="16384" width="9" style="65"/>
  </cols>
  <sheetData>
    <row r="1" spans="1:26" ht="5.25" customHeight="1">
      <c r="J1" s="67"/>
    </row>
    <row r="2" spans="1:26" ht="0.75" customHeight="1">
      <c r="J2" s="67"/>
    </row>
    <row r="3" spans="1:26" s="67" customFormat="1" ht="15.75" customHeight="1">
      <c r="A3" s="68"/>
      <c r="C3" s="120"/>
      <c r="D3" s="120"/>
      <c r="E3" s="120"/>
      <c r="F3" s="120"/>
      <c r="G3" s="120"/>
      <c r="H3" s="120"/>
      <c r="I3" s="120"/>
      <c r="J3" s="120"/>
      <c r="K3" s="120"/>
      <c r="L3" s="120"/>
      <c r="M3" s="120"/>
      <c r="N3" s="120"/>
      <c r="O3" s="120"/>
      <c r="P3" s="120"/>
      <c r="Q3" s="120"/>
      <c r="R3" s="120"/>
      <c r="S3" s="120"/>
      <c r="T3" s="120"/>
      <c r="U3" s="70"/>
      <c r="V3" s="70"/>
      <c r="W3" s="70"/>
      <c r="X3" s="70"/>
      <c r="Y3" s="70"/>
      <c r="Z3" s="70"/>
    </row>
    <row r="4" spans="1:26" s="67" customFormat="1" ht="15.75" customHeight="1">
      <c r="A4" s="68"/>
      <c r="C4" s="120" t="str">
        <f>Total!C3</f>
        <v>АРИЛЖААНЫ БАНКУУДЫН 2020 ОНЫ 9 ДҮГЭЭР САРЫН ЗЭЭЛИЙН ТАЙЛАН</v>
      </c>
      <c r="D4" s="120"/>
      <c r="E4" s="120"/>
      <c r="F4" s="120"/>
      <c r="G4" s="120"/>
      <c r="H4" s="120"/>
      <c r="I4" s="120"/>
      <c r="J4" s="120"/>
      <c r="K4" s="120"/>
      <c r="L4" s="120"/>
      <c r="M4" s="120"/>
      <c r="N4" s="120"/>
      <c r="O4" s="120"/>
      <c r="P4" s="120"/>
      <c r="Q4" s="120"/>
      <c r="R4" s="120"/>
      <c r="S4" s="120"/>
      <c r="T4" s="120"/>
      <c r="U4" s="70"/>
      <c r="V4" s="70"/>
      <c r="W4" s="70"/>
      <c r="X4" s="70"/>
      <c r="Y4" s="70"/>
      <c r="Z4" s="71"/>
    </row>
    <row r="5" spans="1:26" s="67" customFormat="1" ht="15.75" hidden="1" customHeight="1">
      <c r="A5" s="68"/>
      <c r="C5" s="120"/>
      <c r="D5" s="120"/>
      <c r="E5" s="120"/>
      <c r="F5" s="120"/>
      <c r="G5" s="120"/>
      <c r="H5" s="120"/>
      <c r="I5" s="120"/>
      <c r="J5" s="120"/>
      <c r="K5" s="120"/>
      <c r="L5" s="120"/>
      <c r="M5" s="120"/>
      <c r="N5" s="120"/>
      <c r="O5" s="120"/>
      <c r="P5" s="120"/>
      <c r="Q5" s="120"/>
      <c r="R5" s="120"/>
      <c r="S5" s="120"/>
      <c r="T5" s="120"/>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121"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82" t="s">
        <v>2229</v>
      </c>
      <c r="B14" s="183"/>
      <c r="C14" s="184"/>
      <c r="D14" s="156" t="s">
        <v>1803</v>
      </c>
      <c r="E14" s="157" t="s">
        <v>55</v>
      </c>
      <c r="F14" s="160" t="s">
        <v>2232</v>
      </c>
      <c r="G14" s="161"/>
      <c r="H14" s="164" t="s">
        <v>2234</v>
      </c>
      <c r="I14" s="165"/>
      <c r="J14" s="146" t="s">
        <v>2197</v>
      </c>
      <c r="K14" s="147" t="s">
        <v>1796</v>
      </c>
      <c r="L14" s="148"/>
      <c r="M14" s="147" t="s">
        <v>1843</v>
      </c>
      <c r="N14" s="148"/>
      <c r="O14" s="147" t="s">
        <v>54</v>
      </c>
      <c r="P14" s="148"/>
      <c r="Q14" s="147" t="s">
        <v>2178</v>
      </c>
      <c r="R14" s="148"/>
      <c r="S14" s="147" t="s">
        <v>63</v>
      </c>
      <c r="T14" s="148"/>
      <c r="U14" s="147" t="s">
        <v>2179</v>
      </c>
      <c r="V14" s="148"/>
      <c r="W14" s="168" t="s">
        <v>2219</v>
      </c>
      <c r="X14" s="168"/>
      <c r="Y14" s="168"/>
      <c r="Z14" s="168"/>
    </row>
    <row r="15" spans="1:26" ht="34.5" customHeight="1">
      <c r="A15" s="185"/>
      <c r="B15" s="186"/>
      <c r="C15" s="187"/>
      <c r="D15" s="156"/>
      <c r="E15" s="158"/>
      <c r="F15" s="162"/>
      <c r="G15" s="163"/>
      <c r="H15" s="166"/>
      <c r="I15" s="167"/>
      <c r="J15" s="146"/>
      <c r="K15" s="149"/>
      <c r="L15" s="150"/>
      <c r="M15" s="149"/>
      <c r="N15" s="150"/>
      <c r="O15" s="149"/>
      <c r="P15" s="150"/>
      <c r="Q15" s="149"/>
      <c r="R15" s="150"/>
      <c r="S15" s="149"/>
      <c r="T15" s="150"/>
      <c r="U15" s="149"/>
      <c r="V15" s="150"/>
      <c r="W15" s="169" t="s">
        <v>66</v>
      </c>
      <c r="X15" s="171" t="s">
        <v>1791</v>
      </c>
      <c r="Y15" s="171" t="s">
        <v>2220</v>
      </c>
      <c r="Z15" s="171" t="s">
        <v>2221</v>
      </c>
    </row>
    <row r="16" spans="1:26" ht="75.75" customHeight="1">
      <c r="A16" s="188"/>
      <c r="B16" s="189"/>
      <c r="C16" s="190"/>
      <c r="D16" s="156"/>
      <c r="E16" s="159"/>
      <c r="F16" s="116" t="s">
        <v>2233</v>
      </c>
      <c r="G16" s="117" t="s">
        <v>67</v>
      </c>
      <c r="H16" s="116" t="s">
        <v>2233</v>
      </c>
      <c r="I16" s="117" t="s">
        <v>67</v>
      </c>
      <c r="J16" s="146"/>
      <c r="K16" s="46" t="s">
        <v>27</v>
      </c>
      <c r="L16" s="46" t="s">
        <v>28</v>
      </c>
      <c r="M16" s="46" t="s">
        <v>27</v>
      </c>
      <c r="N16" s="46" t="s">
        <v>28</v>
      </c>
      <c r="O16" s="97" t="s">
        <v>65</v>
      </c>
      <c r="P16" s="47" t="s">
        <v>67</v>
      </c>
      <c r="Q16" s="97" t="s">
        <v>65</v>
      </c>
      <c r="R16" s="47" t="s">
        <v>67</v>
      </c>
      <c r="S16" s="97" t="s">
        <v>65</v>
      </c>
      <c r="T16" s="47" t="s">
        <v>67</v>
      </c>
      <c r="U16" s="97" t="s">
        <v>65</v>
      </c>
      <c r="V16" s="47" t="s">
        <v>67</v>
      </c>
      <c r="W16" s="170"/>
      <c r="X16" s="172"/>
      <c r="Y16" s="172"/>
      <c r="Z16" s="172"/>
    </row>
    <row r="17" spans="1:26" s="66" customFormat="1" ht="22.5" customHeight="1">
      <c r="A17" s="89"/>
      <c r="B17" s="90"/>
      <c r="C17" s="91" t="s">
        <v>1804</v>
      </c>
      <c r="D17" s="91"/>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130">
        <v>99790.718311417906</v>
      </c>
      <c r="F18" s="130">
        <v>51765.938989521899</v>
      </c>
      <c r="G18" s="130">
        <v>51764.630157349995</v>
      </c>
      <c r="H18" s="130">
        <v>57405.676246737865</v>
      </c>
      <c r="I18" s="130">
        <v>57393.407803560003</v>
      </c>
      <c r="J18" s="131"/>
      <c r="K18" s="130">
        <v>1.9004889391666757</v>
      </c>
      <c r="L18" s="130">
        <v>1.0359911200000125</v>
      </c>
      <c r="M18" s="130">
        <v>2574.2509963400007</v>
      </c>
      <c r="N18" s="130">
        <v>2571.6245576600004</v>
      </c>
      <c r="O18" s="130">
        <v>94154.471990701102</v>
      </c>
      <c r="P18" s="130">
        <v>92167.263363230013</v>
      </c>
      <c r="Q18" s="130">
        <v>0</v>
      </c>
      <c r="R18" s="130">
        <v>0</v>
      </c>
      <c r="S18" s="130">
        <v>114</v>
      </c>
      <c r="T18" s="130">
        <v>96</v>
      </c>
      <c r="U18" s="130">
        <v>0</v>
      </c>
      <c r="V18" s="130">
        <v>0</v>
      </c>
      <c r="W18" s="110">
        <v>11.487755765008373</v>
      </c>
      <c r="X18" s="110">
        <v>15.157610528910741</v>
      </c>
      <c r="Y18" s="110">
        <v>16.778455434459978</v>
      </c>
      <c r="Z18" s="110">
        <v>0</v>
      </c>
    </row>
    <row r="19" spans="1:26" ht="18" customHeight="1">
      <c r="A19" s="176"/>
      <c r="B19" s="54">
        <v>1</v>
      </c>
      <c r="C19" s="55" t="s">
        <v>2176</v>
      </c>
      <c r="D19" s="60">
        <v>2</v>
      </c>
      <c r="E19" s="123">
        <v>93310.796589877893</v>
      </c>
      <c r="F19" s="123">
        <v>51765.938989521899</v>
      </c>
      <c r="G19" s="123">
        <v>51764.630157349995</v>
      </c>
      <c r="H19" s="123">
        <v>57405.676246737865</v>
      </c>
      <c r="I19" s="123">
        <v>57393.407803560003</v>
      </c>
      <c r="J19" s="124"/>
      <c r="K19" s="123">
        <v>0.43050153916658035</v>
      </c>
      <c r="L19" s="123">
        <v>0</v>
      </c>
      <c r="M19" s="123">
        <v>2574.2509963400007</v>
      </c>
      <c r="N19" s="123">
        <v>2411.1445194300004</v>
      </c>
      <c r="O19" s="123">
        <v>87834.596311111105</v>
      </c>
      <c r="P19" s="123">
        <v>86846.303621430008</v>
      </c>
      <c r="Q19" s="123">
        <v>0</v>
      </c>
      <c r="R19" s="123">
        <v>0</v>
      </c>
      <c r="S19" s="123">
        <v>104</v>
      </c>
      <c r="T19" s="123">
        <v>87</v>
      </c>
      <c r="U19" s="123">
        <v>0</v>
      </c>
      <c r="V19" s="123">
        <v>0</v>
      </c>
      <c r="W19" s="98"/>
      <c r="X19" s="98"/>
      <c r="Y19" s="98"/>
      <c r="Z19" s="98"/>
    </row>
    <row r="20" spans="1:26" ht="18" customHeight="1">
      <c r="A20" s="176"/>
      <c r="B20" s="54" t="s">
        <v>30</v>
      </c>
      <c r="C20" s="56" t="s">
        <v>57</v>
      </c>
      <c r="D20" s="60">
        <v>3</v>
      </c>
      <c r="E20" s="125">
        <v>31276.747831688499</v>
      </c>
      <c r="F20" s="125">
        <v>17508.4609895219</v>
      </c>
      <c r="G20" s="125">
        <v>17507.152157349999</v>
      </c>
      <c r="H20" s="125">
        <v>28941.28270726787</v>
      </c>
      <c r="I20" s="125">
        <v>28929.014264090001</v>
      </c>
      <c r="J20" s="126"/>
      <c r="K20" s="125">
        <v>0.19985387596658036</v>
      </c>
      <c r="L20" s="125">
        <v>0</v>
      </c>
      <c r="M20" s="125">
        <v>1700</v>
      </c>
      <c r="N20" s="125">
        <v>2411.1445194299999</v>
      </c>
      <c r="O20" s="125">
        <v>19132.981448388498</v>
      </c>
      <c r="P20" s="125">
        <v>18675.563416860001</v>
      </c>
      <c r="Q20" s="125">
        <v>0</v>
      </c>
      <c r="R20" s="125">
        <v>0</v>
      </c>
      <c r="S20" s="125">
        <v>42</v>
      </c>
      <c r="T20" s="125">
        <v>26</v>
      </c>
      <c r="U20" s="125">
        <v>0</v>
      </c>
      <c r="V20" s="125">
        <v>0</v>
      </c>
      <c r="W20" s="98"/>
      <c r="X20" s="98"/>
      <c r="Y20" s="98"/>
      <c r="Z20" s="98"/>
    </row>
    <row r="21" spans="1:26" ht="18" customHeight="1">
      <c r="A21" s="176"/>
      <c r="B21" s="54" t="s">
        <v>31</v>
      </c>
      <c r="C21" s="56" t="s">
        <v>58</v>
      </c>
      <c r="D21" s="60">
        <v>4</v>
      </c>
      <c r="E21" s="125">
        <v>49080.058119629393</v>
      </c>
      <c r="F21" s="125">
        <v>32491.777999999998</v>
      </c>
      <c r="G21" s="125">
        <v>32491.777999999998</v>
      </c>
      <c r="H21" s="125">
        <v>28275.007197719999</v>
      </c>
      <c r="I21" s="125">
        <v>28275.007197719999</v>
      </c>
      <c r="J21" s="126"/>
      <c r="K21" s="125">
        <v>0.23064766319999999</v>
      </c>
      <c r="L21" s="125">
        <v>0</v>
      </c>
      <c r="M21" s="125">
        <v>713.77095811000072</v>
      </c>
      <c r="N21" s="125">
        <v>2.8421709430404007E-13</v>
      </c>
      <c r="O21" s="125">
        <v>54010.830527682607</v>
      </c>
      <c r="P21" s="125">
        <v>53479.95586953</v>
      </c>
      <c r="Q21" s="125">
        <v>0</v>
      </c>
      <c r="R21" s="125">
        <v>0</v>
      </c>
      <c r="S21" s="125">
        <v>43</v>
      </c>
      <c r="T21" s="125">
        <v>42</v>
      </c>
      <c r="U21" s="125">
        <v>0</v>
      </c>
      <c r="V21" s="125">
        <v>0</v>
      </c>
      <c r="W21" s="98"/>
      <c r="X21" s="98"/>
      <c r="Y21" s="98"/>
      <c r="Z21" s="98"/>
    </row>
    <row r="22" spans="1:26" ht="18" customHeight="1">
      <c r="A22" s="176"/>
      <c r="B22" s="54" t="s">
        <v>32</v>
      </c>
      <c r="C22" s="56" t="s">
        <v>59</v>
      </c>
      <c r="D22" s="60">
        <v>5</v>
      </c>
      <c r="E22" s="125">
        <v>12953.990638560001</v>
      </c>
      <c r="F22" s="125">
        <v>1765.6999999999998</v>
      </c>
      <c r="G22" s="125">
        <v>1765.6999999999998</v>
      </c>
      <c r="H22" s="125">
        <v>189.38634174999999</v>
      </c>
      <c r="I22" s="125">
        <v>189.38634174999999</v>
      </c>
      <c r="J22" s="126"/>
      <c r="K22" s="125">
        <v>0</v>
      </c>
      <c r="L22" s="125">
        <v>0</v>
      </c>
      <c r="M22" s="125">
        <v>160.48003822999999</v>
      </c>
      <c r="N22" s="125">
        <v>4.8849813083506888E-15</v>
      </c>
      <c r="O22" s="125">
        <v>14690.784335040002</v>
      </c>
      <c r="P22" s="125">
        <v>14690.78433504</v>
      </c>
      <c r="Q22" s="125">
        <v>0</v>
      </c>
      <c r="R22" s="125">
        <v>0</v>
      </c>
      <c r="S22" s="125">
        <v>19</v>
      </c>
      <c r="T22" s="125">
        <v>19</v>
      </c>
      <c r="U22" s="125">
        <v>0</v>
      </c>
      <c r="V22" s="125">
        <v>0</v>
      </c>
      <c r="W22" s="98"/>
      <c r="X22" s="98"/>
      <c r="Y22" s="98"/>
      <c r="Z22" s="98"/>
    </row>
    <row r="23" spans="1:26" ht="18" customHeight="1">
      <c r="A23" s="176"/>
      <c r="B23" s="54">
        <v>2</v>
      </c>
      <c r="C23" s="55" t="s">
        <v>2177</v>
      </c>
      <c r="D23" s="60">
        <v>6</v>
      </c>
      <c r="E23" s="125">
        <v>240.29803822999997</v>
      </c>
      <c r="F23" s="125">
        <v>0</v>
      </c>
      <c r="G23" s="125">
        <v>0</v>
      </c>
      <c r="H23" s="125">
        <v>0</v>
      </c>
      <c r="I23" s="125">
        <v>0</v>
      </c>
      <c r="J23" s="127">
        <v>0</v>
      </c>
      <c r="K23" s="125">
        <v>0</v>
      </c>
      <c r="L23" s="125">
        <v>0</v>
      </c>
      <c r="M23" s="125">
        <v>0</v>
      </c>
      <c r="N23" s="125">
        <v>160.48003822999999</v>
      </c>
      <c r="O23" s="125">
        <v>79.817999999999984</v>
      </c>
      <c r="P23" s="125">
        <v>79.817999999999998</v>
      </c>
      <c r="Q23" s="125">
        <v>0</v>
      </c>
      <c r="R23" s="125">
        <v>0</v>
      </c>
      <c r="S23" s="125">
        <v>1</v>
      </c>
      <c r="T23" s="125">
        <v>1</v>
      </c>
      <c r="U23" s="125">
        <v>0</v>
      </c>
      <c r="V23" s="125">
        <v>0</v>
      </c>
      <c r="W23" s="98"/>
      <c r="X23" s="98"/>
      <c r="Y23" s="98"/>
      <c r="Z23" s="98"/>
    </row>
    <row r="24" spans="1:26" ht="18" customHeight="1">
      <c r="A24" s="176"/>
      <c r="B24" s="54">
        <v>3</v>
      </c>
      <c r="C24" s="55" t="s">
        <v>1792</v>
      </c>
      <c r="D24" s="60">
        <v>7</v>
      </c>
      <c r="E24" s="125">
        <v>2.2737367544323206E-13</v>
      </c>
      <c r="F24" s="125">
        <v>0</v>
      </c>
      <c r="G24" s="125">
        <v>0</v>
      </c>
      <c r="H24" s="125">
        <v>0</v>
      </c>
      <c r="I24" s="125">
        <v>0</v>
      </c>
      <c r="J24" s="127">
        <v>0</v>
      </c>
      <c r="K24" s="125">
        <v>0</v>
      </c>
      <c r="L24" s="125">
        <v>0</v>
      </c>
      <c r="M24" s="125">
        <v>0</v>
      </c>
      <c r="N24" s="125">
        <v>0</v>
      </c>
      <c r="O24" s="125">
        <v>2.2737367544323206E-13</v>
      </c>
      <c r="P24" s="125">
        <v>0</v>
      </c>
      <c r="Q24" s="125">
        <v>0</v>
      </c>
      <c r="R24" s="125">
        <v>0</v>
      </c>
      <c r="S24" s="125">
        <v>0</v>
      </c>
      <c r="T24" s="125">
        <v>0</v>
      </c>
      <c r="U24" s="125">
        <v>0</v>
      </c>
      <c r="V24" s="125">
        <v>0</v>
      </c>
      <c r="W24" s="98"/>
      <c r="X24" s="98"/>
      <c r="Y24" s="98"/>
      <c r="Z24" s="98"/>
    </row>
    <row r="25" spans="1:26" ht="18" customHeight="1">
      <c r="A25" s="176"/>
      <c r="B25" s="54">
        <v>4</v>
      </c>
      <c r="C25" s="55" t="s">
        <v>1793</v>
      </c>
      <c r="D25" s="60">
        <v>8</v>
      </c>
      <c r="E25" s="125">
        <v>1798.4819415099996</v>
      </c>
      <c r="F25" s="125">
        <v>0</v>
      </c>
      <c r="G25" s="125">
        <v>0</v>
      </c>
      <c r="H25" s="125">
        <v>0</v>
      </c>
      <c r="I25" s="125">
        <v>0</v>
      </c>
      <c r="J25" s="127">
        <v>0</v>
      </c>
      <c r="K25" s="125">
        <v>1.4699874000000954</v>
      </c>
      <c r="L25" s="125">
        <v>1.0359911200000125</v>
      </c>
      <c r="M25" s="125">
        <v>0</v>
      </c>
      <c r="N25" s="125">
        <v>1.0902390101819037E-13</v>
      </c>
      <c r="O25" s="125">
        <v>1798.9159377899996</v>
      </c>
      <c r="P25" s="125">
        <v>800</v>
      </c>
      <c r="Q25" s="125">
        <v>0</v>
      </c>
      <c r="R25" s="125">
        <v>0</v>
      </c>
      <c r="S25" s="125">
        <v>2</v>
      </c>
      <c r="T25" s="125">
        <v>1</v>
      </c>
      <c r="U25" s="125">
        <v>0</v>
      </c>
      <c r="V25" s="125">
        <v>0</v>
      </c>
      <c r="W25" s="98"/>
      <c r="X25" s="98"/>
      <c r="Y25" s="98"/>
      <c r="Z25" s="98"/>
    </row>
    <row r="26" spans="1:26" ht="18" customHeight="1">
      <c r="A26" s="176"/>
      <c r="B26" s="54">
        <v>5</v>
      </c>
      <c r="C26" s="55" t="s">
        <v>60</v>
      </c>
      <c r="D26" s="60">
        <v>9</v>
      </c>
      <c r="E26" s="125">
        <v>4441.1417418000001</v>
      </c>
      <c r="F26" s="125">
        <v>0</v>
      </c>
      <c r="G26" s="125">
        <v>0</v>
      </c>
      <c r="H26" s="125">
        <v>0</v>
      </c>
      <c r="I26" s="125">
        <v>0</v>
      </c>
      <c r="J26" s="127">
        <v>0</v>
      </c>
      <c r="K26" s="125">
        <v>0</v>
      </c>
      <c r="L26" s="125">
        <v>0</v>
      </c>
      <c r="M26" s="125">
        <v>0</v>
      </c>
      <c r="N26" s="125">
        <v>0</v>
      </c>
      <c r="O26" s="125">
        <v>4441.1417418000001</v>
      </c>
      <c r="P26" s="125">
        <v>4441.1417418000001</v>
      </c>
      <c r="Q26" s="125">
        <v>0</v>
      </c>
      <c r="R26" s="125">
        <v>0</v>
      </c>
      <c r="S26" s="125">
        <v>7</v>
      </c>
      <c r="T26" s="125">
        <v>7</v>
      </c>
      <c r="U26" s="125">
        <v>0</v>
      </c>
      <c r="V26" s="125">
        <v>0</v>
      </c>
      <c r="W26" s="98"/>
      <c r="X26" s="98"/>
      <c r="Y26" s="98"/>
      <c r="Z26" s="98"/>
    </row>
    <row r="27" spans="1:26" ht="18" customHeight="1">
      <c r="A27" s="176"/>
      <c r="B27" s="54">
        <v>6</v>
      </c>
      <c r="C27" s="55" t="s">
        <v>64</v>
      </c>
      <c r="D27" s="60">
        <v>10</v>
      </c>
      <c r="E27" s="125">
        <v>5325.2407938183778</v>
      </c>
      <c r="F27" s="125">
        <v>0</v>
      </c>
      <c r="G27" s="125">
        <v>0</v>
      </c>
      <c r="H27" s="125">
        <v>0</v>
      </c>
      <c r="I27" s="125">
        <v>0</v>
      </c>
      <c r="J27" s="127">
        <v>0</v>
      </c>
      <c r="K27" s="125">
        <v>1.1647236300000021E-3</v>
      </c>
      <c r="L27" s="125">
        <v>0</v>
      </c>
      <c r="M27" s="125">
        <v>63.101445673949854</v>
      </c>
      <c r="N27" s="125">
        <v>148.85900472565137</v>
      </c>
      <c r="O27" s="125">
        <v>5239.4843994903067</v>
      </c>
      <c r="P27" s="128"/>
      <c r="Q27" s="128"/>
      <c r="R27" s="128"/>
      <c r="S27" s="128"/>
      <c r="T27" s="128"/>
      <c r="U27" s="128"/>
      <c r="V27" s="128"/>
      <c r="W27" s="98"/>
      <c r="X27" s="98"/>
      <c r="Y27" s="98"/>
      <c r="Z27" s="98"/>
    </row>
    <row r="28" spans="1:26" s="85" customFormat="1" ht="38.25" customHeight="1">
      <c r="A28" s="177" t="s">
        <v>1</v>
      </c>
      <c r="B28" s="52"/>
      <c r="C28" s="57" t="s">
        <v>61</v>
      </c>
      <c r="D28" s="60">
        <v>11</v>
      </c>
      <c r="E28" s="130">
        <v>0</v>
      </c>
      <c r="F28" s="130">
        <v>0</v>
      </c>
      <c r="G28" s="130">
        <v>0</v>
      </c>
      <c r="H28" s="130">
        <v>0</v>
      </c>
      <c r="I28" s="130">
        <v>0</v>
      </c>
      <c r="J28" s="131"/>
      <c r="K28" s="130">
        <v>0</v>
      </c>
      <c r="L28" s="130">
        <v>0</v>
      </c>
      <c r="M28" s="130">
        <v>0</v>
      </c>
      <c r="N28" s="130">
        <v>0</v>
      </c>
      <c r="O28" s="130">
        <v>0</v>
      </c>
      <c r="P28" s="130">
        <v>0</v>
      </c>
      <c r="Q28" s="130">
        <v>0</v>
      </c>
      <c r="R28" s="130">
        <v>0</v>
      </c>
      <c r="S28" s="130">
        <v>0</v>
      </c>
      <c r="T28" s="130">
        <v>0</v>
      </c>
      <c r="U28" s="130">
        <v>0</v>
      </c>
      <c r="V28" s="130">
        <v>0</v>
      </c>
      <c r="W28" s="110">
        <v>0</v>
      </c>
      <c r="X28" s="110">
        <v>0</v>
      </c>
      <c r="Y28" s="110">
        <v>0</v>
      </c>
      <c r="Z28" s="110">
        <v>0</v>
      </c>
    </row>
    <row r="29" spans="1:26" ht="18" customHeight="1">
      <c r="A29" s="177"/>
      <c r="B29" s="54">
        <v>1</v>
      </c>
      <c r="C29" s="55" t="s">
        <v>2176</v>
      </c>
      <c r="D29" s="60">
        <v>12</v>
      </c>
      <c r="E29" s="123">
        <v>0</v>
      </c>
      <c r="F29" s="123">
        <v>0</v>
      </c>
      <c r="G29" s="123">
        <v>0</v>
      </c>
      <c r="H29" s="123">
        <v>0</v>
      </c>
      <c r="I29" s="123">
        <v>0</v>
      </c>
      <c r="J29" s="124"/>
      <c r="K29" s="123">
        <v>0</v>
      </c>
      <c r="L29" s="123">
        <v>0</v>
      </c>
      <c r="M29" s="123">
        <v>0</v>
      </c>
      <c r="N29" s="123">
        <v>0</v>
      </c>
      <c r="O29" s="123">
        <v>0</v>
      </c>
      <c r="P29" s="123">
        <v>0</v>
      </c>
      <c r="Q29" s="123">
        <v>0</v>
      </c>
      <c r="R29" s="123">
        <v>0</v>
      </c>
      <c r="S29" s="123">
        <v>0</v>
      </c>
      <c r="T29" s="123">
        <v>0</v>
      </c>
      <c r="U29" s="123">
        <v>0</v>
      </c>
      <c r="V29" s="123">
        <v>0</v>
      </c>
      <c r="W29" s="98"/>
      <c r="X29" s="99"/>
      <c r="Y29" s="99"/>
      <c r="Z29" s="98"/>
    </row>
    <row r="30" spans="1:26" ht="18" customHeight="1">
      <c r="A30" s="177"/>
      <c r="B30" s="54" t="s">
        <v>30</v>
      </c>
      <c r="C30" s="56" t="s">
        <v>57</v>
      </c>
      <c r="D30" s="60">
        <v>13</v>
      </c>
      <c r="E30" s="129">
        <v>0</v>
      </c>
      <c r="F30" s="129">
        <v>0</v>
      </c>
      <c r="G30" s="129">
        <v>0</v>
      </c>
      <c r="H30" s="129">
        <v>0</v>
      </c>
      <c r="I30" s="129">
        <v>0</v>
      </c>
      <c r="J30" s="126"/>
      <c r="K30" s="129">
        <v>0</v>
      </c>
      <c r="L30" s="129">
        <v>0</v>
      </c>
      <c r="M30" s="129">
        <v>0</v>
      </c>
      <c r="N30" s="129">
        <v>0</v>
      </c>
      <c r="O30" s="129">
        <v>0</v>
      </c>
      <c r="P30" s="129">
        <v>0</v>
      </c>
      <c r="Q30" s="129">
        <v>0</v>
      </c>
      <c r="R30" s="129">
        <v>0</v>
      </c>
      <c r="S30" s="129">
        <v>0</v>
      </c>
      <c r="T30" s="129">
        <v>0</v>
      </c>
      <c r="U30" s="129">
        <v>0</v>
      </c>
      <c r="V30" s="129">
        <v>0</v>
      </c>
      <c r="W30" s="98"/>
      <c r="X30" s="99"/>
      <c r="Y30" s="99"/>
      <c r="Z30" s="98"/>
    </row>
    <row r="31" spans="1:26" ht="18" customHeight="1">
      <c r="A31" s="177"/>
      <c r="B31" s="54" t="s">
        <v>31</v>
      </c>
      <c r="C31" s="56" t="s">
        <v>58</v>
      </c>
      <c r="D31" s="60">
        <v>14</v>
      </c>
      <c r="E31" s="129">
        <v>0</v>
      </c>
      <c r="F31" s="129">
        <v>0</v>
      </c>
      <c r="G31" s="129">
        <v>0</v>
      </c>
      <c r="H31" s="129">
        <v>0</v>
      </c>
      <c r="I31" s="129">
        <v>0</v>
      </c>
      <c r="J31" s="126"/>
      <c r="K31" s="129">
        <v>0</v>
      </c>
      <c r="L31" s="129">
        <v>0</v>
      </c>
      <c r="M31" s="129">
        <v>0</v>
      </c>
      <c r="N31" s="129">
        <v>0</v>
      </c>
      <c r="O31" s="129">
        <v>0</v>
      </c>
      <c r="P31" s="129">
        <v>0</v>
      </c>
      <c r="Q31" s="129">
        <v>0</v>
      </c>
      <c r="R31" s="129">
        <v>0</v>
      </c>
      <c r="S31" s="129">
        <v>0</v>
      </c>
      <c r="T31" s="129">
        <v>0</v>
      </c>
      <c r="U31" s="129">
        <v>0</v>
      </c>
      <c r="V31" s="129">
        <v>0</v>
      </c>
      <c r="W31" s="98"/>
      <c r="X31" s="99"/>
      <c r="Y31" s="99"/>
      <c r="Z31" s="98"/>
    </row>
    <row r="32" spans="1:26" ht="18" customHeight="1">
      <c r="A32" s="177"/>
      <c r="B32" s="54" t="s">
        <v>32</v>
      </c>
      <c r="C32" s="56" t="s">
        <v>59</v>
      </c>
      <c r="D32" s="60">
        <v>15</v>
      </c>
      <c r="E32" s="129">
        <v>0</v>
      </c>
      <c r="F32" s="129">
        <v>0</v>
      </c>
      <c r="G32" s="129">
        <v>0</v>
      </c>
      <c r="H32" s="129">
        <v>0</v>
      </c>
      <c r="I32" s="129">
        <v>0</v>
      </c>
      <c r="J32" s="126"/>
      <c r="K32" s="129">
        <v>0</v>
      </c>
      <c r="L32" s="129">
        <v>0</v>
      </c>
      <c r="M32" s="129">
        <v>0</v>
      </c>
      <c r="N32" s="129">
        <v>0</v>
      </c>
      <c r="O32" s="129">
        <v>0</v>
      </c>
      <c r="P32" s="129">
        <v>0</v>
      </c>
      <c r="Q32" s="129">
        <v>0</v>
      </c>
      <c r="R32" s="129">
        <v>0</v>
      </c>
      <c r="S32" s="129">
        <v>0</v>
      </c>
      <c r="T32" s="129">
        <v>0</v>
      </c>
      <c r="U32" s="129">
        <v>0</v>
      </c>
      <c r="V32" s="129">
        <v>0</v>
      </c>
      <c r="W32" s="98"/>
      <c r="X32" s="99"/>
      <c r="Y32" s="99"/>
      <c r="Z32" s="98"/>
    </row>
    <row r="33" spans="1:26" ht="18" customHeight="1">
      <c r="A33" s="177"/>
      <c r="B33" s="54">
        <v>2</v>
      </c>
      <c r="C33" s="55" t="s">
        <v>2177</v>
      </c>
      <c r="D33" s="60">
        <v>16</v>
      </c>
      <c r="E33" s="129">
        <v>0</v>
      </c>
      <c r="F33" s="129">
        <v>0</v>
      </c>
      <c r="G33" s="129">
        <v>0</v>
      </c>
      <c r="H33" s="129">
        <v>0</v>
      </c>
      <c r="I33" s="129">
        <v>0</v>
      </c>
      <c r="J33" s="127">
        <v>0</v>
      </c>
      <c r="K33" s="129">
        <v>0</v>
      </c>
      <c r="L33" s="129">
        <v>0</v>
      </c>
      <c r="M33" s="129">
        <v>0</v>
      </c>
      <c r="N33" s="129">
        <v>0</v>
      </c>
      <c r="O33" s="129">
        <v>0</v>
      </c>
      <c r="P33" s="129">
        <v>0</v>
      </c>
      <c r="Q33" s="129">
        <v>0</v>
      </c>
      <c r="R33" s="129">
        <v>0</v>
      </c>
      <c r="S33" s="129">
        <v>0</v>
      </c>
      <c r="T33" s="129">
        <v>0</v>
      </c>
      <c r="U33" s="129">
        <v>0</v>
      </c>
      <c r="V33" s="129">
        <v>0</v>
      </c>
      <c r="W33" s="98"/>
      <c r="X33" s="99"/>
      <c r="Y33" s="99"/>
      <c r="Z33" s="98"/>
    </row>
    <row r="34" spans="1:26" ht="18" customHeight="1">
      <c r="A34" s="177"/>
      <c r="B34" s="54">
        <v>3</v>
      </c>
      <c r="C34" s="55" t="s">
        <v>1792</v>
      </c>
      <c r="D34" s="60">
        <v>17</v>
      </c>
      <c r="E34" s="129">
        <v>0</v>
      </c>
      <c r="F34" s="129">
        <v>0</v>
      </c>
      <c r="G34" s="129">
        <v>0</v>
      </c>
      <c r="H34" s="129">
        <v>0</v>
      </c>
      <c r="I34" s="129">
        <v>0</v>
      </c>
      <c r="J34" s="127">
        <v>0</v>
      </c>
      <c r="K34" s="129">
        <v>0</v>
      </c>
      <c r="L34" s="129">
        <v>0</v>
      </c>
      <c r="M34" s="129">
        <v>0</v>
      </c>
      <c r="N34" s="129">
        <v>0</v>
      </c>
      <c r="O34" s="129">
        <v>0</v>
      </c>
      <c r="P34" s="129">
        <v>0</v>
      </c>
      <c r="Q34" s="129">
        <v>0</v>
      </c>
      <c r="R34" s="129">
        <v>0</v>
      </c>
      <c r="S34" s="129">
        <v>0</v>
      </c>
      <c r="T34" s="129">
        <v>0</v>
      </c>
      <c r="U34" s="129">
        <v>0</v>
      </c>
      <c r="V34" s="129">
        <v>0</v>
      </c>
      <c r="W34" s="98"/>
      <c r="X34" s="99"/>
      <c r="Y34" s="99"/>
      <c r="Z34" s="98"/>
    </row>
    <row r="35" spans="1:26" ht="18" customHeight="1">
      <c r="A35" s="177"/>
      <c r="B35" s="54">
        <v>4</v>
      </c>
      <c r="C35" s="55" t="s">
        <v>1793</v>
      </c>
      <c r="D35" s="60">
        <v>18</v>
      </c>
      <c r="E35" s="129">
        <v>0</v>
      </c>
      <c r="F35" s="129">
        <v>0</v>
      </c>
      <c r="G35" s="129">
        <v>0</v>
      </c>
      <c r="H35" s="129">
        <v>0</v>
      </c>
      <c r="I35" s="129">
        <v>0</v>
      </c>
      <c r="J35" s="127">
        <v>0</v>
      </c>
      <c r="K35" s="129">
        <v>0</v>
      </c>
      <c r="L35" s="129">
        <v>0</v>
      </c>
      <c r="M35" s="129">
        <v>0</v>
      </c>
      <c r="N35" s="129">
        <v>0</v>
      </c>
      <c r="O35" s="129">
        <v>0</v>
      </c>
      <c r="P35" s="129">
        <v>0</v>
      </c>
      <c r="Q35" s="129">
        <v>0</v>
      </c>
      <c r="R35" s="129">
        <v>0</v>
      </c>
      <c r="S35" s="129">
        <v>0</v>
      </c>
      <c r="T35" s="129">
        <v>0</v>
      </c>
      <c r="U35" s="129">
        <v>0</v>
      </c>
      <c r="V35" s="129">
        <v>0</v>
      </c>
      <c r="W35" s="98"/>
      <c r="X35" s="99"/>
      <c r="Y35" s="99"/>
      <c r="Z35" s="98"/>
    </row>
    <row r="36" spans="1:26" ht="18" customHeight="1">
      <c r="A36" s="177"/>
      <c r="B36" s="54">
        <v>5</v>
      </c>
      <c r="C36" s="55" t="s">
        <v>60</v>
      </c>
      <c r="D36" s="60">
        <v>19</v>
      </c>
      <c r="E36" s="129">
        <v>0</v>
      </c>
      <c r="F36" s="129">
        <v>0</v>
      </c>
      <c r="G36" s="129">
        <v>0</v>
      </c>
      <c r="H36" s="129">
        <v>0</v>
      </c>
      <c r="I36" s="129">
        <v>0</v>
      </c>
      <c r="J36" s="127">
        <v>0</v>
      </c>
      <c r="K36" s="129">
        <v>0</v>
      </c>
      <c r="L36" s="129">
        <v>0</v>
      </c>
      <c r="M36" s="129">
        <v>0</v>
      </c>
      <c r="N36" s="129">
        <v>0</v>
      </c>
      <c r="O36" s="129">
        <v>0</v>
      </c>
      <c r="P36" s="129">
        <v>0</v>
      </c>
      <c r="Q36" s="129">
        <v>0</v>
      </c>
      <c r="R36" s="129">
        <v>0</v>
      </c>
      <c r="S36" s="129">
        <v>0</v>
      </c>
      <c r="T36" s="129">
        <v>0</v>
      </c>
      <c r="U36" s="129">
        <v>0</v>
      </c>
      <c r="V36" s="129">
        <v>0</v>
      </c>
      <c r="W36" s="98"/>
      <c r="X36" s="99"/>
      <c r="Y36" s="99"/>
      <c r="Z36" s="98"/>
    </row>
    <row r="37" spans="1:26" ht="18" customHeight="1">
      <c r="A37" s="177"/>
      <c r="B37" s="54">
        <v>6</v>
      </c>
      <c r="C37" s="55" t="s">
        <v>64</v>
      </c>
      <c r="D37" s="60">
        <v>20</v>
      </c>
      <c r="E37" s="129">
        <v>0</v>
      </c>
      <c r="F37" s="129">
        <v>0</v>
      </c>
      <c r="G37" s="129">
        <v>0</v>
      </c>
      <c r="H37" s="129">
        <v>0</v>
      </c>
      <c r="I37" s="129">
        <v>0</v>
      </c>
      <c r="J37" s="127">
        <v>0</v>
      </c>
      <c r="K37" s="129">
        <v>0</v>
      </c>
      <c r="L37" s="129">
        <v>0</v>
      </c>
      <c r="M37" s="129">
        <v>0</v>
      </c>
      <c r="N37" s="129">
        <v>0</v>
      </c>
      <c r="O37" s="129">
        <v>0</v>
      </c>
      <c r="P37" s="128"/>
      <c r="Q37" s="128"/>
      <c r="R37" s="128"/>
      <c r="S37" s="128"/>
      <c r="T37" s="128"/>
      <c r="U37" s="128"/>
      <c r="V37" s="128"/>
      <c r="W37" s="98"/>
      <c r="X37" s="99"/>
      <c r="Y37" s="99"/>
      <c r="Z37" s="98"/>
    </row>
    <row r="38" spans="1:26" s="85" customFormat="1" ht="28.5" customHeight="1">
      <c r="A38" s="177" t="s">
        <v>1</v>
      </c>
      <c r="B38" s="52"/>
      <c r="C38" s="57" t="s">
        <v>1795</v>
      </c>
      <c r="D38" s="60">
        <v>21</v>
      </c>
      <c r="E38" s="130">
        <v>0</v>
      </c>
      <c r="F38" s="130">
        <v>0</v>
      </c>
      <c r="G38" s="130">
        <v>0</v>
      </c>
      <c r="H38" s="130">
        <v>0</v>
      </c>
      <c r="I38" s="130">
        <v>0</v>
      </c>
      <c r="J38" s="131"/>
      <c r="K38" s="130">
        <v>0</v>
      </c>
      <c r="L38" s="130">
        <v>0</v>
      </c>
      <c r="M38" s="130">
        <v>0</v>
      </c>
      <c r="N38" s="130">
        <v>0</v>
      </c>
      <c r="O38" s="130">
        <v>0</v>
      </c>
      <c r="P38" s="130">
        <v>0</v>
      </c>
      <c r="Q38" s="130">
        <v>0</v>
      </c>
      <c r="R38" s="130">
        <v>0</v>
      </c>
      <c r="S38" s="130">
        <v>0</v>
      </c>
      <c r="T38" s="130">
        <v>0</v>
      </c>
      <c r="U38" s="130">
        <v>0</v>
      </c>
      <c r="V38" s="130">
        <v>0</v>
      </c>
      <c r="W38" s="110">
        <v>0</v>
      </c>
      <c r="X38" s="110">
        <v>0</v>
      </c>
      <c r="Y38" s="110">
        <v>0</v>
      </c>
      <c r="Z38" s="110">
        <v>0</v>
      </c>
    </row>
    <row r="39" spans="1:26" ht="18" customHeight="1">
      <c r="A39" s="177"/>
      <c r="B39" s="54">
        <v>1</v>
      </c>
      <c r="C39" s="55" t="s">
        <v>2176</v>
      </c>
      <c r="D39" s="60">
        <v>22</v>
      </c>
      <c r="E39" s="123">
        <v>0</v>
      </c>
      <c r="F39" s="123">
        <v>0</v>
      </c>
      <c r="G39" s="123">
        <v>0</v>
      </c>
      <c r="H39" s="123">
        <v>0</v>
      </c>
      <c r="I39" s="123">
        <v>0</v>
      </c>
      <c r="J39" s="124"/>
      <c r="K39" s="123">
        <v>0</v>
      </c>
      <c r="L39" s="123">
        <v>0</v>
      </c>
      <c r="M39" s="123">
        <v>0</v>
      </c>
      <c r="N39" s="123">
        <v>0</v>
      </c>
      <c r="O39" s="123">
        <v>0</v>
      </c>
      <c r="P39" s="123">
        <v>0</v>
      </c>
      <c r="Q39" s="123">
        <v>0</v>
      </c>
      <c r="R39" s="123">
        <v>0</v>
      </c>
      <c r="S39" s="123">
        <v>0</v>
      </c>
      <c r="T39" s="123">
        <v>0</v>
      </c>
      <c r="U39" s="123">
        <v>0</v>
      </c>
      <c r="V39" s="123">
        <v>0</v>
      </c>
      <c r="W39" s="98"/>
      <c r="X39" s="99"/>
      <c r="Y39" s="99"/>
      <c r="Z39" s="98"/>
    </row>
    <row r="40" spans="1:26" ht="18" customHeight="1">
      <c r="A40" s="177"/>
      <c r="B40" s="54" t="s">
        <v>30</v>
      </c>
      <c r="C40" s="56" t="s">
        <v>57</v>
      </c>
      <c r="D40" s="60">
        <v>23</v>
      </c>
      <c r="E40" s="129">
        <v>0</v>
      </c>
      <c r="F40" s="129">
        <v>0</v>
      </c>
      <c r="G40" s="129">
        <v>0</v>
      </c>
      <c r="H40" s="129">
        <v>0</v>
      </c>
      <c r="I40" s="129">
        <v>0</v>
      </c>
      <c r="J40" s="126"/>
      <c r="K40" s="129">
        <v>0</v>
      </c>
      <c r="L40" s="129">
        <v>0</v>
      </c>
      <c r="M40" s="129">
        <v>0</v>
      </c>
      <c r="N40" s="129">
        <v>0</v>
      </c>
      <c r="O40" s="129">
        <v>0</v>
      </c>
      <c r="P40" s="129">
        <v>0</v>
      </c>
      <c r="Q40" s="129">
        <v>0</v>
      </c>
      <c r="R40" s="129">
        <v>0</v>
      </c>
      <c r="S40" s="129">
        <v>0</v>
      </c>
      <c r="T40" s="129">
        <v>0</v>
      </c>
      <c r="U40" s="129">
        <v>0</v>
      </c>
      <c r="V40" s="129">
        <v>0</v>
      </c>
      <c r="W40" s="98"/>
      <c r="X40" s="99"/>
      <c r="Y40" s="99"/>
      <c r="Z40" s="98"/>
    </row>
    <row r="41" spans="1:26" ht="18" customHeight="1">
      <c r="A41" s="177"/>
      <c r="B41" s="54" t="s">
        <v>31</v>
      </c>
      <c r="C41" s="56" t="s">
        <v>58</v>
      </c>
      <c r="D41" s="60">
        <v>24</v>
      </c>
      <c r="E41" s="129">
        <v>0</v>
      </c>
      <c r="F41" s="129">
        <v>0</v>
      </c>
      <c r="G41" s="129">
        <v>0</v>
      </c>
      <c r="H41" s="129">
        <v>0</v>
      </c>
      <c r="I41" s="129">
        <v>0</v>
      </c>
      <c r="J41" s="126"/>
      <c r="K41" s="129">
        <v>0</v>
      </c>
      <c r="L41" s="129">
        <v>0</v>
      </c>
      <c r="M41" s="129">
        <v>0</v>
      </c>
      <c r="N41" s="129">
        <v>0</v>
      </c>
      <c r="O41" s="129">
        <v>0</v>
      </c>
      <c r="P41" s="129">
        <v>0</v>
      </c>
      <c r="Q41" s="129">
        <v>0</v>
      </c>
      <c r="R41" s="129">
        <v>0</v>
      </c>
      <c r="S41" s="129">
        <v>0</v>
      </c>
      <c r="T41" s="129">
        <v>0</v>
      </c>
      <c r="U41" s="129">
        <v>0</v>
      </c>
      <c r="V41" s="129">
        <v>0</v>
      </c>
      <c r="W41" s="98"/>
      <c r="X41" s="99"/>
      <c r="Y41" s="99"/>
      <c r="Z41" s="98"/>
    </row>
    <row r="42" spans="1:26" ht="18" customHeight="1">
      <c r="A42" s="177"/>
      <c r="B42" s="54" t="s">
        <v>32</v>
      </c>
      <c r="C42" s="56" t="s">
        <v>59</v>
      </c>
      <c r="D42" s="60">
        <v>25</v>
      </c>
      <c r="E42" s="129">
        <v>0</v>
      </c>
      <c r="F42" s="129">
        <v>0</v>
      </c>
      <c r="G42" s="129">
        <v>0</v>
      </c>
      <c r="H42" s="129">
        <v>0</v>
      </c>
      <c r="I42" s="129">
        <v>0</v>
      </c>
      <c r="J42" s="126"/>
      <c r="K42" s="129">
        <v>0</v>
      </c>
      <c r="L42" s="129">
        <v>0</v>
      </c>
      <c r="M42" s="129">
        <v>0</v>
      </c>
      <c r="N42" s="129">
        <v>0</v>
      </c>
      <c r="O42" s="129">
        <v>0</v>
      </c>
      <c r="P42" s="129">
        <v>0</v>
      </c>
      <c r="Q42" s="129">
        <v>0</v>
      </c>
      <c r="R42" s="129">
        <v>0</v>
      </c>
      <c r="S42" s="129">
        <v>0</v>
      </c>
      <c r="T42" s="129">
        <v>0</v>
      </c>
      <c r="U42" s="129">
        <v>0</v>
      </c>
      <c r="V42" s="129">
        <v>0</v>
      </c>
      <c r="W42" s="98"/>
      <c r="X42" s="99"/>
      <c r="Y42" s="99"/>
      <c r="Z42" s="98"/>
    </row>
    <row r="43" spans="1:26" ht="18" customHeight="1">
      <c r="A43" s="177"/>
      <c r="B43" s="54">
        <v>2</v>
      </c>
      <c r="C43" s="55" t="s">
        <v>2177</v>
      </c>
      <c r="D43" s="60">
        <v>26</v>
      </c>
      <c r="E43" s="129">
        <v>0</v>
      </c>
      <c r="F43" s="129">
        <v>0</v>
      </c>
      <c r="G43" s="129">
        <v>0</v>
      </c>
      <c r="H43" s="129">
        <v>0</v>
      </c>
      <c r="I43" s="129">
        <v>0</v>
      </c>
      <c r="J43" s="127">
        <v>0</v>
      </c>
      <c r="K43" s="129">
        <v>0</v>
      </c>
      <c r="L43" s="129">
        <v>0</v>
      </c>
      <c r="M43" s="129">
        <v>0</v>
      </c>
      <c r="N43" s="129">
        <v>0</v>
      </c>
      <c r="O43" s="129">
        <v>0</v>
      </c>
      <c r="P43" s="129">
        <v>0</v>
      </c>
      <c r="Q43" s="129">
        <v>0</v>
      </c>
      <c r="R43" s="129">
        <v>0</v>
      </c>
      <c r="S43" s="129">
        <v>0</v>
      </c>
      <c r="T43" s="129">
        <v>0</v>
      </c>
      <c r="U43" s="129">
        <v>0</v>
      </c>
      <c r="V43" s="129">
        <v>0</v>
      </c>
      <c r="W43" s="98"/>
      <c r="X43" s="99"/>
      <c r="Y43" s="99"/>
      <c r="Z43" s="98"/>
    </row>
    <row r="44" spans="1:26" ht="18" customHeight="1">
      <c r="A44" s="177"/>
      <c r="B44" s="54">
        <v>3</v>
      </c>
      <c r="C44" s="55" t="s">
        <v>1792</v>
      </c>
      <c r="D44" s="60">
        <v>27</v>
      </c>
      <c r="E44" s="129">
        <v>0</v>
      </c>
      <c r="F44" s="129">
        <v>0</v>
      </c>
      <c r="G44" s="129">
        <v>0</v>
      </c>
      <c r="H44" s="129">
        <v>0</v>
      </c>
      <c r="I44" s="129">
        <v>0</v>
      </c>
      <c r="J44" s="127">
        <v>0</v>
      </c>
      <c r="K44" s="129">
        <v>0</v>
      </c>
      <c r="L44" s="129">
        <v>0</v>
      </c>
      <c r="M44" s="129">
        <v>0</v>
      </c>
      <c r="N44" s="129">
        <v>0</v>
      </c>
      <c r="O44" s="129">
        <v>0</v>
      </c>
      <c r="P44" s="129">
        <v>0</v>
      </c>
      <c r="Q44" s="129">
        <v>0</v>
      </c>
      <c r="R44" s="129">
        <v>0</v>
      </c>
      <c r="S44" s="129">
        <v>0</v>
      </c>
      <c r="T44" s="129">
        <v>0</v>
      </c>
      <c r="U44" s="129">
        <v>0</v>
      </c>
      <c r="V44" s="129">
        <v>0</v>
      </c>
      <c r="W44" s="98"/>
      <c r="X44" s="99"/>
      <c r="Y44" s="99"/>
      <c r="Z44" s="98"/>
    </row>
    <row r="45" spans="1:26" ht="18" customHeight="1">
      <c r="A45" s="177"/>
      <c r="B45" s="54">
        <v>4</v>
      </c>
      <c r="C45" s="55" t="s">
        <v>1793</v>
      </c>
      <c r="D45" s="60">
        <v>28</v>
      </c>
      <c r="E45" s="129">
        <v>0</v>
      </c>
      <c r="F45" s="129">
        <v>0</v>
      </c>
      <c r="G45" s="129">
        <v>0</v>
      </c>
      <c r="H45" s="129">
        <v>0</v>
      </c>
      <c r="I45" s="129">
        <v>0</v>
      </c>
      <c r="J45" s="127">
        <v>0</v>
      </c>
      <c r="K45" s="129">
        <v>0</v>
      </c>
      <c r="L45" s="129">
        <v>0</v>
      </c>
      <c r="M45" s="129">
        <v>0</v>
      </c>
      <c r="N45" s="129">
        <v>0</v>
      </c>
      <c r="O45" s="129">
        <v>0</v>
      </c>
      <c r="P45" s="129">
        <v>0</v>
      </c>
      <c r="Q45" s="129">
        <v>0</v>
      </c>
      <c r="R45" s="129">
        <v>0</v>
      </c>
      <c r="S45" s="129">
        <v>0</v>
      </c>
      <c r="T45" s="129">
        <v>0</v>
      </c>
      <c r="U45" s="129">
        <v>0</v>
      </c>
      <c r="V45" s="129">
        <v>0</v>
      </c>
      <c r="W45" s="98"/>
      <c r="X45" s="99"/>
      <c r="Y45" s="99"/>
      <c r="Z45" s="98"/>
    </row>
    <row r="46" spans="1:26" ht="18" customHeight="1">
      <c r="A46" s="177"/>
      <c r="B46" s="54">
        <v>5</v>
      </c>
      <c r="C46" s="55" t="s">
        <v>60</v>
      </c>
      <c r="D46" s="60">
        <v>29</v>
      </c>
      <c r="E46" s="129">
        <v>0</v>
      </c>
      <c r="F46" s="129">
        <v>0</v>
      </c>
      <c r="G46" s="129">
        <v>0</v>
      </c>
      <c r="H46" s="129">
        <v>0</v>
      </c>
      <c r="I46" s="129">
        <v>0</v>
      </c>
      <c r="J46" s="127">
        <v>0</v>
      </c>
      <c r="K46" s="129">
        <v>0</v>
      </c>
      <c r="L46" s="129">
        <v>0</v>
      </c>
      <c r="M46" s="129">
        <v>0</v>
      </c>
      <c r="N46" s="129">
        <v>0</v>
      </c>
      <c r="O46" s="129">
        <v>0</v>
      </c>
      <c r="P46" s="129">
        <v>0</v>
      </c>
      <c r="Q46" s="129">
        <v>0</v>
      </c>
      <c r="R46" s="129">
        <v>0</v>
      </c>
      <c r="S46" s="129">
        <v>0</v>
      </c>
      <c r="T46" s="129">
        <v>0</v>
      </c>
      <c r="U46" s="129">
        <v>0</v>
      </c>
      <c r="V46" s="129">
        <v>0</v>
      </c>
      <c r="W46" s="98"/>
      <c r="X46" s="99"/>
      <c r="Y46" s="99"/>
      <c r="Z46" s="98"/>
    </row>
    <row r="47" spans="1:26" ht="18" customHeight="1">
      <c r="A47" s="177"/>
      <c r="B47" s="54">
        <v>6</v>
      </c>
      <c r="C47" s="55" t="s">
        <v>64</v>
      </c>
      <c r="D47" s="60">
        <v>30</v>
      </c>
      <c r="E47" s="129">
        <v>0</v>
      </c>
      <c r="F47" s="129">
        <v>0</v>
      </c>
      <c r="G47" s="129">
        <v>0</v>
      </c>
      <c r="H47" s="129">
        <v>0</v>
      </c>
      <c r="I47" s="129">
        <v>0</v>
      </c>
      <c r="J47" s="127">
        <v>0</v>
      </c>
      <c r="K47" s="129">
        <v>0</v>
      </c>
      <c r="L47" s="129">
        <v>0</v>
      </c>
      <c r="M47" s="129">
        <v>0</v>
      </c>
      <c r="N47" s="129">
        <v>0</v>
      </c>
      <c r="O47" s="129">
        <v>0</v>
      </c>
      <c r="P47" s="128"/>
      <c r="Q47" s="128"/>
      <c r="R47" s="128"/>
      <c r="S47" s="128"/>
      <c r="T47" s="128"/>
      <c r="U47" s="128"/>
      <c r="V47" s="128"/>
      <c r="W47" s="98"/>
      <c r="X47" s="99"/>
      <c r="Y47" s="99"/>
      <c r="Z47" s="98"/>
    </row>
    <row r="48" spans="1:26" s="85" customFormat="1" ht="28.5" customHeight="1">
      <c r="A48" s="177" t="s">
        <v>1</v>
      </c>
      <c r="B48" s="52"/>
      <c r="C48" s="57" t="s">
        <v>1794</v>
      </c>
      <c r="D48" s="60">
        <v>31</v>
      </c>
      <c r="E48" s="130">
        <v>0</v>
      </c>
      <c r="F48" s="130">
        <v>0</v>
      </c>
      <c r="G48" s="130">
        <v>0</v>
      </c>
      <c r="H48" s="130">
        <v>0</v>
      </c>
      <c r="I48" s="130">
        <v>0</v>
      </c>
      <c r="J48" s="131"/>
      <c r="K48" s="130">
        <v>0</v>
      </c>
      <c r="L48" s="130">
        <v>0</v>
      </c>
      <c r="M48" s="130">
        <v>0</v>
      </c>
      <c r="N48" s="130">
        <v>0</v>
      </c>
      <c r="O48" s="130">
        <v>0</v>
      </c>
      <c r="P48" s="130">
        <v>0</v>
      </c>
      <c r="Q48" s="130">
        <v>0</v>
      </c>
      <c r="R48" s="130">
        <v>0</v>
      </c>
      <c r="S48" s="130">
        <v>0</v>
      </c>
      <c r="T48" s="130">
        <v>0</v>
      </c>
      <c r="U48" s="130">
        <v>0</v>
      </c>
      <c r="V48" s="130">
        <v>0</v>
      </c>
      <c r="W48" s="110">
        <v>0</v>
      </c>
      <c r="X48" s="110">
        <v>0</v>
      </c>
      <c r="Y48" s="110">
        <v>0</v>
      </c>
      <c r="Z48" s="110">
        <v>0</v>
      </c>
    </row>
    <row r="49" spans="1:26" ht="18" customHeight="1">
      <c r="A49" s="177"/>
      <c r="B49" s="54">
        <v>1</v>
      </c>
      <c r="C49" s="55" t="s">
        <v>2176</v>
      </c>
      <c r="D49" s="60">
        <v>32</v>
      </c>
      <c r="E49" s="123">
        <v>0</v>
      </c>
      <c r="F49" s="123">
        <v>0</v>
      </c>
      <c r="G49" s="123">
        <v>0</v>
      </c>
      <c r="H49" s="123">
        <v>0</v>
      </c>
      <c r="I49" s="123">
        <v>0</v>
      </c>
      <c r="J49" s="124"/>
      <c r="K49" s="123">
        <v>0</v>
      </c>
      <c r="L49" s="123">
        <v>0</v>
      </c>
      <c r="M49" s="123">
        <v>0</v>
      </c>
      <c r="N49" s="123">
        <v>0</v>
      </c>
      <c r="O49" s="123">
        <v>0</v>
      </c>
      <c r="P49" s="123">
        <v>0</v>
      </c>
      <c r="Q49" s="123">
        <v>0</v>
      </c>
      <c r="R49" s="123">
        <v>0</v>
      </c>
      <c r="S49" s="123">
        <v>0</v>
      </c>
      <c r="T49" s="123">
        <v>0</v>
      </c>
      <c r="U49" s="123">
        <v>0</v>
      </c>
      <c r="V49" s="123">
        <v>0</v>
      </c>
      <c r="W49" s="98"/>
      <c r="X49" s="99"/>
      <c r="Y49" s="99"/>
      <c r="Z49" s="98"/>
    </row>
    <row r="50" spans="1:26" ht="18" customHeight="1">
      <c r="A50" s="177"/>
      <c r="B50" s="54" t="s">
        <v>30</v>
      </c>
      <c r="C50" s="56" t="s">
        <v>57</v>
      </c>
      <c r="D50" s="60">
        <v>33</v>
      </c>
      <c r="E50" s="129">
        <v>0</v>
      </c>
      <c r="F50" s="129">
        <v>0</v>
      </c>
      <c r="G50" s="129">
        <v>0</v>
      </c>
      <c r="H50" s="129">
        <v>0</v>
      </c>
      <c r="I50" s="129">
        <v>0</v>
      </c>
      <c r="J50" s="126"/>
      <c r="K50" s="129">
        <v>0</v>
      </c>
      <c r="L50" s="129">
        <v>0</v>
      </c>
      <c r="M50" s="129">
        <v>0</v>
      </c>
      <c r="N50" s="129">
        <v>0</v>
      </c>
      <c r="O50" s="129">
        <v>0</v>
      </c>
      <c r="P50" s="129">
        <v>0</v>
      </c>
      <c r="Q50" s="129">
        <v>0</v>
      </c>
      <c r="R50" s="129">
        <v>0</v>
      </c>
      <c r="S50" s="129">
        <v>0</v>
      </c>
      <c r="T50" s="129">
        <v>0</v>
      </c>
      <c r="U50" s="129">
        <v>0</v>
      </c>
      <c r="V50" s="129">
        <v>0</v>
      </c>
      <c r="W50" s="98"/>
      <c r="X50" s="99"/>
      <c r="Y50" s="99"/>
      <c r="Z50" s="98"/>
    </row>
    <row r="51" spans="1:26" ht="18" customHeight="1">
      <c r="A51" s="177"/>
      <c r="B51" s="54" t="s">
        <v>31</v>
      </c>
      <c r="C51" s="56" t="s">
        <v>58</v>
      </c>
      <c r="D51" s="60">
        <v>34</v>
      </c>
      <c r="E51" s="129">
        <v>0</v>
      </c>
      <c r="F51" s="129">
        <v>0</v>
      </c>
      <c r="G51" s="129">
        <v>0</v>
      </c>
      <c r="H51" s="129">
        <v>0</v>
      </c>
      <c r="I51" s="129">
        <v>0</v>
      </c>
      <c r="J51" s="126"/>
      <c r="K51" s="129">
        <v>0</v>
      </c>
      <c r="L51" s="129">
        <v>0</v>
      </c>
      <c r="M51" s="129">
        <v>0</v>
      </c>
      <c r="N51" s="129">
        <v>0</v>
      </c>
      <c r="O51" s="129">
        <v>0</v>
      </c>
      <c r="P51" s="129">
        <v>0</v>
      </c>
      <c r="Q51" s="129">
        <v>0</v>
      </c>
      <c r="R51" s="129">
        <v>0</v>
      </c>
      <c r="S51" s="129">
        <v>0</v>
      </c>
      <c r="T51" s="129">
        <v>0</v>
      </c>
      <c r="U51" s="129">
        <v>0</v>
      </c>
      <c r="V51" s="129">
        <v>0</v>
      </c>
      <c r="W51" s="98"/>
      <c r="X51" s="99"/>
      <c r="Y51" s="99"/>
      <c r="Z51" s="98"/>
    </row>
    <row r="52" spans="1:26" ht="18" customHeight="1">
      <c r="A52" s="177"/>
      <c r="B52" s="54" t="s">
        <v>32</v>
      </c>
      <c r="C52" s="56" t="s">
        <v>59</v>
      </c>
      <c r="D52" s="60">
        <v>35</v>
      </c>
      <c r="E52" s="129">
        <v>0</v>
      </c>
      <c r="F52" s="129">
        <v>0</v>
      </c>
      <c r="G52" s="129">
        <v>0</v>
      </c>
      <c r="H52" s="129">
        <v>0</v>
      </c>
      <c r="I52" s="129">
        <v>0</v>
      </c>
      <c r="J52" s="126"/>
      <c r="K52" s="129">
        <v>0</v>
      </c>
      <c r="L52" s="129">
        <v>0</v>
      </c>
      <c r="M52" s="129">
        <v>0</v>
      </c>
      <c r="N52" s="129">
        <v>0</v>
      </c>
      <c r="O52" s="129">
        <v>0</v>
      </c>
      <c r="P52" s="129">
        <v>0</v>
      </c>
      <c r="Q52" s="129">
        <v>0</v>
      </c>
      <c r="R52" s="129">
        <v>0</v>
      </c>
      <c r="S52" s="129">
        <v>0</v>
      </c>
      <c r="T52" s="129">
        <v>0</v>
      </c>
      <c r="U52" s="129">
        <v>0</v>
      </c>
      <c r="V52" s="129">
        <v>0</v>
      </c>
      <c r="W52" s="98"/>
      <c r="X52" s="99"/>
      <c r="Y52" s="99"/>
      <c r="Z52" s="98"/>
    </row>
    <row r="53" spans="1:26" ht="18" customHeight="1">
      <c r="A53" s="177"/>
      <c r="B53" s="54">
        <v>2</v>
      </c>
      <c r="C53" s="55" t="s">
        <v>2177</v>
      </c>
      <c r="D53" s="60">
        <v>36</v>
      </c>
      <c r="E53" s="129">
        <v>0</v>
      </c>
      <c r="F53" s="129">
        <v>0</v>
      </c>
      <c r="G53" s="129">
        <v>0</v>
      </c>
      <c r="H53" s="129">
        <v>0</v>
      </c>
      <c r="I53" s="129">
        <v>0</v>
      </c>
      <c r="J53" s="127">
        <v>0</v>
      </c>
      <c r="K53" s="129">
        <v>0</v>
      </c>
      <c r="L53" s="129">
        <v>0</v>
      </c>
      <c r="M53" s="129">
        <v>0</v>
      </c>
      <c r="N53" s="129">
        <v>0</v>
      </c>
      <c r="O53" s="129">
        <v>0</v>
      </c>
      <c r="P53" s="129">
        <v>0</v>
      </c>
      <c r="Q53" s="129">
        <v>0</v>
      </c>
      <c r="R53" s="129">
        <v>0</v>
      </c>
      <c r="S53" s="129">
        <v>0</v>
      </c>
      <c r="T53" s="129">
        <v>0</v>
      </c>
      <c r="U53" s="129">
        <v>0</v>
      </c>
      <c r="V53" s="129">
        <v>0</v>
      </c>
      <c r="W53" s="98"/>
      <c r="X53" s="99"/>
      <c r="Y53" s="99"/>
      <c r="Z53" s="98"/>
    </row>
    <row r="54" spans="1:26" ht="18" customHeight="1">
      <c r="A54" s="177"/>
      <c r="B54" s="54">
        <v>3</v>
      </c>
      <c r="C54" s="55" t="s">
        <v>1792</v>
      </c>
      <c r="D54" s="60">
        <v>37</v>
      </c>
      <c r="E54" s="129">
        <v>0</v>
      </c>
      <c r="F54" s="129">
        <v>0</v>
      </c>
      <c r="G54" s="129">
        <v>0</v>
      </c>
      <c r="H54" s="129">
        <v>0</v>
      </c>
      <c r="I54" s="129">
        <v>0</v>
      </c>
      <c r="J54" s="127">
        <v>0</v>
      </c>
      <c r="K54" s="129">
        <v>0</v>
      </c>
      <c r="L54" s="129">
        <v>0</v>
      </c>
      <c r="M54" s="129">
        <v>0</v>
      </c>
      <c r="N54" s="129">
        <v>0</v>
      </c>
      <c r="O54" s="129">
        <v>0</v>
      </c>
      <c r="P54" s="129">
        <v>0</v>
      </c>
      <c r="Q54" s="129">
        <v>0</v>
      </c>
      <c r="R54" s="129">
        <v>0</v>
      </c>
      <c r="S54" s="129">
        <v>0</v>
      </c>
      <c r="T54" s="129">
        <v>0</v>
      </c>
      <c r="U54" s="129">
        <v>0</v>
      </c>
      <c r="V54" s="129">
        <v>0</v>
      </c>
      <c r="W54" s="98"/>
      <c r="X54" s="99"/>
      <c r="Y54" s="99"/>
      <c r="Z54" s="98"/>
    </row>
    <row r="55" spans="1:26" ht="18" customHeight="1">
      <c r="A55" s="177"/>
      <c r="B55" s="54">
        <v>4</v>
      </c>
      <c r="C55" s="55" t="s">
        <v>1793</v>
      </c>
      <c r="D55" s="60">
        <v>38</v>
      </c>
      <c r="E55" s="129">
        <v>0</v>
      </c>
      <c r="F55" s="129">
        <v>0</v>
      </c>
      <c r="G55" s="129">
        <v>0</v>
      </c>
      <c r="H55" s="129">
        <v>0</v>
      </c>
      <c r="I55" s="129">
        <v>0</v>
      </c>
      <c r="J55" s="127">
        <v>0</v>
      </c>
      <c r="K55" s="129">
        <v>0</v>
      </c>
      <c r="L55" s="129">
        <v>0</v>
      </c>
      <c r="M55" s="129">
        <v>0</v>
      </c>
      <c r="N55" s="129">
        <v>0</v>
      </c>
      <c r="O55" s="129">
        <v>0</v>
      </c>
      <c r="P55" s="129">
        <v>0</v>
      </c>
      <c r="Q55" s="129">
        <v>0</v>
      </c>
      <c r="R55" s="129">
        <v>0</v>
      </c>
      <c r="S55" s="129">
        <v>0</v>
      </c>
      <c r="T55" s="129">
        <v>0</v>
      </c>
      <c r="U55" s="129">
        <v>0</v>
      </c>
      <c r="V55" s="129">
        <v>0</v>
      </c>
      <c r="W55" s="98"/>
      <c r="X55" s="99"/>
      <c r="Y55" s="99"/>
      <c r="Z55" s="98"/>
    </row>
    <row r="56" spans="1:26" ht="18" customHeight="1">
      <c r="A56" s="177"/>
      <c r="B56" s="54">
        <v>5</v>
      </c>
      <c r="C56" s="55" t="s">
        <v>60</v>
      </c>
      <c r="D56" s="60">
        <v>39</v>
      </c>
      <c r="E56" s="129">
        <v>0</v>
      </c>
      <c r="F56" s="129">
        <v>0</v>
      </c>
      <c r="G56" s="129">
        <v>0</v>
      </c>
      <c r="H56" s="129">
        <v>0</v>
      </c>
      <c r="I56" s="129">
        <v>0</v>
      </c>
      <c r="J56" s="127">
        <v>0</v>
      </c>
      <c r="K56" s="129">
        <v>0</v>
      </c>
      <c r="L56" s="129">
        <v>0</v>
      </c>
      <c r="M56" s="129">
        <v>0</v>
      </c>
      <c r="N56" s="129">
        <v>0</v>
      </c>
      <c r="O56" s="129">
        <v>0</v>
      </c>
      <c r="P56" s="129">
        <v>0</v>
      </c>
      <c r="Q56" s="129">
        <v>0</v>
      </c>
      <c r="R56" s="129">
        <v>0</v>
      </c>
      <c r="S56" s="129">
        <v>0</v>
      </c>
      <c r="T56" s="129">
        <v>0</v>
      </c>
      <c r="U56" s="129">
        <v>0</v>
      </c>
      <c r="V56" s="129">
        <v>0</v>
      </c>
      <c r="W56" s="98"/>
      <c r="X56" s="99"/>
      <c r="Y56" s="99"/>
      <c r="Z56" s="98"/>
    </row>
    <row r="57" spans="1:26" ht="18" customHeight="1">
      <c r="A57" s="177"/>
      <c r="B57" s="54">
        <v>6</v>
      </c>
      <c r="C57" s="55" t="s">
        <v>64</v>
      </c>
      <c r="D57" s="60">
        <v>40</v>
      </c>
      <c r="E57" s="129">
        <v>0</v>
      </c>
      <c r="F57" s="129">
        <v>0</v>
      </c>
      <c r="G57" s="129">
        <v>0</v>
      </c>
      <c r="H57" s="129">
        <v>0</v>
      </c>
      <c r="I57" s="129">
        <v>0</v>
      </c>
      <c r="J57" s="127">
        <v>0</v>
      </c>
      <c r="K57" s="129">
        <v>0</v>
      </c>
      <c r="L57" s="129">
        <v>0</v>
      </c>
      <c r="M57" s="129">
        <v>0</v>
      </c>
      <c r="N57" s="129">
        <v>0</v>
      </c>
      <c r="O57" s="129">
        <v>0</v>
      </c>
      <c r="P57" s="128"/>
      <c r="Q57" s="128"/>
      <c r="R57" s="128"/>
      <c r="S57" s="128"/>
      <c r="T57" s="128"/>
      <c r="U57" s="128"/>
      <c r="V57" s="128"/>
      <c r="W57" s="98"/>
      <c r="X57" s="99"/>
      <c r="Y57" s="99"/>
      <c r="Z57" s="98"/>
    </row>
    <row r="58" spans="1:26" s="85" customFormat="1" ht="28.5" customHeight="1">
      <c r="A58" s="176" t="s">
        <v>6</v>
      </c>
      <c r="B58" s="52"/>
      <c r="C58" s="53" t="s">
        <v>45</v>
      </c>
      <c r="D58" s="60">
        <v>41</v>
      </c>
      <c r="E58" s="130">
        <v>0</v>
      </c>
      <c r="F58" s="130">
        <v>0</v>
      </c>
      <c r="G58" s="130">
        <v>0</v>
      </c>
      <c r="H58" s="130">
        <v>0</v>
      </c>
      <c r="I58" s="130">
        <v>0</v>
      </c>
      <c r="J58" s="131"/>
      <c r="K58" s="130">
        <v>0</v>
      </c>
      <c r="L58" s="130">
        <v>0</v>
      </c>
      <c r="M58" s="130">
        <v>0</v>
      </c>
      <c r="N58" s="130">
        <v>0</v>
      </c>
      <c r="O58" s="130">
        <v>0</v>
      </c>
      <c r="P58" s="130">
        <v>0</v>
      </c>
      <c r="Q58" s="130">
        <v>0</v>
      </c>
      <c r="R58" s="130">
        <v>0</v>
      </c>
      <c r="S58" s="130">
        <v>0</v>
      </c>
      <c r="T58" s="130">
        <v>0</v>
      </c>
      <c r="U58" s="130">
        <v>0</v>
      </c>
      <c r="V58" s="130">
        <v>0</v>
      </c>
      <c r="W58" s="110">
        <v>0</v>
      </c>
      <c r="X58" s="110">
        <v>0</v>
      </c>
      <c r="Y58" s="110">
        <v>0</v>
      </c>
      <c r="Z58" s="110">
        <v>0</v>
      </c>
    </row>
    <row r="59" spans="1:26" ht="19.5" customHeight="1">
      <c r="A59" s="176"/>
      <c r="B59" s="54">
        <v>1</v>
      </c>
      <c r="C59" s="55" t="s">
        <v>2176</v>
      </c>
      <c r="D59" s="60">
        <v>42</v>
      </c>
      <c r="E59" s="123">
        <v>0</v>
      </c>
      <c r="F59" s="123">
        <v>0</v>
      </c>
      <c r="G59" s="123">
        <v>0</v>
      </c>
      <c r="H59" s="123">
        <v>0</v>
      </c>
      <c r="I59" s="123">
        <v>0</v>
      </c>
      <c r="J59" s="124"/>
      <c r="K59" s="123">
        <v>0</v>
      </c>
      <c r="L59" s="123">
        <v>0</v>
      </c>
      <c r="M59" s="123">
        <v>0</v>
      </c>
      <c r="N59" s="123">
        <v>0</v>
      </c>
      <c r="O59" s="123">
        <v>0</v>
      </c>
      <c r="P59" s="123">
        <v>0</v>
      </c>
      <c r="Q59" s="123">
        <v>0</v>
      </c>
      <c r="R59" s="123">
        <v>0</v>
      </c>
      <c r="S59" s="123">
        <v>0</v>
      </c>
      <c r="T59" s="123">
        <v>0</v>
      </c>
      <c r="U59" s="123">
        <v>0</v>
      </c>
      <c r="V59" s="123">
        <v>0</v>
      </c>
      <c r="W59" s="98"/>
      <c r="X59" s="99"/>
      <c r="Y59" s="99"/>
      <c r="Z59" s="98"/>
    </row>
    <row r="60" spans="1:26" ht="19.5" customHeight="1">
      <c r="A60" s="176"/>
      <c r="B60" s="54" t="s">
        <v>30</v>
      </c>
      <c r="C60" s="56" t="s">
        <v>57</v>
      </c>
      <c r="D60" s="60">
        <v>43</v>
      </c>
      <c r="E60" s="129">
        <v>0</v>
      </c>
      <c r="F60" s="129">
        <v>0</v>
      </c>
      <c r="G60" s="129">
        <v>0</v>
      </c>
      <c r="H60" s="129">
        <v>0</v>
      </c>
      <c r="I60" s="129">
        <v>0</v>
      </c>
      <c r="J60" s="126"/>
      <c r="K60" s="129">
        <v>0</v>
      </c>
      <c r="L60" s="129">
        <v>0</v>
      </c>
      <c r="M60" s="129">
        <v>0</v>
      </c>
      <c r="N60" s="129">
        <v>0</v>
      </c>
      <c r="O60" s="129">
        <v>0</v>
      </c>
      <c r="P60" s="129">
        <v>0</v>
      </c>
      <c r="Q60" s="129">
        <v>0</v>
      </c>
      <c r="R60" s="129">
        <v>0</v>
      </c>
      <c r="S60" s="129">
        <v>0</v>
      </c>
      <c r="T60" s="129">
        <v>0</v>
      </c>
      <c r="U60" s="129">
        <v>0</v>
      </c>
      <c r="V60" s="129">
        <v>0</v>
      </c>
      <c r="W60" s="98"/>
      <c r="X60" s="99"/>
      <c r="Y60" s="99"/>
      <c r="Z60" s="98"/>
    </row>
    <row r="61" spans="1:26" ht="19.5" customHeight="1">
      <c r="A61" s="176"/>
      <c r="B61" s="54" t="s">
        <v>31</v>
      </c>
      <c r="C61" s="56" t="s">
        <v>58</v>
      </c>
      <c r="D61" s="60">
        <v>44</v>
      </c>
      <c r="E61" s="129">
        <v>0</v>
      </c>
      <c r="F61" s="129">
        <v>0</v>
      </c>
      <c r="G61" s="129">
        <v>0</v>
      </c>
      <c r="H61" s="129">
        <v>0</v>
      </c>
      <c r="I61" s="129">
        <v>0</v>
      </c>
      <c r="J61" s="126"/>
      <c r="K61" s="129">
        <v>0</v>
      </c>
      <c r="L61" s="129">
        <v>0</v>
      </c>
      <c r="M61" s="129">
        <v>0</v>
      </c>
      <c r="N61" s="129">
        <v>0</v>
      </c>
      <c r="O61" s="129">
        <v>0</v>
      </c>
      <c r="P61" s="129">
        <v>0</v>
      </c>
      <c r="Q61" s="129">
        <v>0</v>
      </c>
      <c r="R61" s="129">
        <v>0</v>
      </c>
      <c r="S61" s="129">
        <v>0</v>
      </c>
      <c r="T61" s="129">
        <v>0</v>
      </c>
      <c r="U61" s="129">
        <v>0</v>
      </c>
      <c r="V61" s="129">
        <v>0</v>
      </c>
      <c r="W61" s="98"/>
      <c r="X61" s="99"/>
      <c r="Y61" s="99"/>
      <c r="Z61" s="98"/>
    </row>
    <row r="62" spans="1:26" ht="19.5" customHeight="1">
      <c r="A62" s="176"/>
      <c r="B62" s="54" t="s">
        <v>32</v>
      </c>
      <c r="C62" s="56" t="s">
        <v>59</v>
      </c>
      <c r="D62" s="60">
        <v>45</v>
      </c>
      <c r="E62" s="129">
        <v>0</v>
      </c>
      <c r="F62" s="129">
        <v>0</v>
      </c>
      <c r="G62" s="129">
        <v>0</v>
      </c>
      <c r="H62" s="129">
        <v>0</v>
      </c>
      <c r="I62" s="129">
        <v>0</v>
      </c>
      <c r="J62" s="126"/>
      <c r="K62" s="129">
        <v>0</v>
      </c>
      <c r="L62" s="129">
        <v>0</v>
      </c>
      <c r="M62" s="129">
        <v>0</v>
      </c>
      <c r="N62" s="129">
        <v>0</v>
      </c>
      <c r="O62" s="129">
        <v>0</v>
      </c>
      <c r="P62" s="129">
        <v>0</v>
      </c>
      <c r="Q62" s="129">
        <v>0</v>
      </c>
      <c r="R62" s="129">
        <v>0</v>
      </c>
      <c r="S62" s="129">
        <v>0</v>
      </c>
      <c r="T62" s="129">
        <v>0</v>
      </c>
      <c r="U62" s="129">
        <v>0</v>
      </c>
      <c r="V62" s="129">
        <v>0</v>
      </c>
      <c r="W62" s="98"/>
      <c r="X62" s="99"/>
      <c r="Y62" s="99"/>
      <c r="Z62" s="98"/>
    </row>
    <row r="63" spans="1:26" ht="19.5" customHeight="1">
      <c r="A63" s="176"/>
      <c r="B63" s="54">
        <v>2</v>
      </c>
      <c r="C63" s="55" t="s">
        <v>2177</v>
      </c>
      <c r="D63" s="60">
        <v>46</v>
      </c>
      <c r="E63" s="129">
        <v>0</v>
      </c>
      <c r="F63" s="129">
        <v>0</v>
      </c>
      <c r="G63" s="129">
        <v>0</v>
      </c>
      <c r="H63" s="129">
        <v>0</v>
      </c>
      <c r="I63" s="129">
        <v>0</v>
      </c>
      <c r="J63" s="127">
        <v>0</v>
      </c>
      <c r="K63" s="129">
        <v>0</v>
      </c>
      <c r="L63" s="129">
        <v>0</v>
      </c>
      <c r="M63" s="129">
        <v>0</v>
      </c>
      <c r="N63" s="129">
        <v>0</v>
      </c>
      <c r="O63" s="129">
        <v>0</v>
      </c>
      <c r="P63" s="129">
        <v>0</v>
      </c>
      <c r="Q63" s="129">
        <v>0</v>
      </c>
      <c r="R63" s="129">
        <v>0</v>
      </c>
      <c r="S63" s="129">
        <v>0</v>
      </c>
      <c r="T63" s="129">
        <v>0</v>
      </c>
      <c r="U63" s="129">
        <v>0</v>
      </c>
      <c r="V63" s="129">
        <v>0</v>
      </c>
      <c r="W63" s="98"/>
      <c r="X63" s="99"/>
      <c r="Y63" s="99"/>
      <c r="Z63" s="98"/>
    </row>
    <row r="64" spans="1:26" ht="19.5" customHeight="1">
      <c r="A64" s="176"/>
      <c r="B64" s="54">
        <v>3</v>
      </c>
      <c r="C64" s="55" t="s">
        <v>1792</v>
      </c>
      <c r="D64" s="60">
        <v>47</v>
      </c>
      <c r="E64" s="129">
        <v>0</v>
      </c>
      <c r="F64" s="129">
        <v>0</v>
      </c>
      <c r="G64" s="129">
        <v>0</v>
      </c>
      <c r="H64" s="129">
        <v>0</v>
      </c>
      <c r="I64" s="129">
        <v>0</v>
      </c>
      <c r="J64" s="127">
        <v>0</v>
      </c>
      <c r="K64" s="129">
        <v>0</v>
      </c>
      <c r="L64" s="129">
        <v>0</v>
      </c>
      <c r="M64" s="129">
        <v>0</v>
      </c>
      <c r="N64" s="129">
        <v>0</v>
      </c>
      <c r="O64" s="129">
        <v>0</v>
      </c>
      <c r="P64" s="129">
        <v>0</v>
      </c>
      <c r="Q64" s="129">
        <v>0</v>
      </c>
      <c r="R64" s="129">
        <v>0</v>
      </c>
      <c r="S64" s="129">
        <v>0</v>
      </c>
      <c r="T64" s="129">
        <v>0</v>
      </c>
      <c r="U64" s="129">
        <v>0</v>
      </c>
      <c r="V64" s="129">
        <v>0</v>
      </c>
      <c r="W64" s="98"/>
      <c r="X64" s="99"/>
      <c r="Y64" s="99"/>
      <c r="Z64" s="98"/>
    </row>
    <row r="65" spans="1:26" ht="19.5" customHeight="1">
      <c r="A65" s="176"/>
      <c r="B65" s="54">
        <v>4</v>
      </c>
      <c r="C65" s="55" t="s">
        <v>1793</v>
      </c>
      <c r="D65" s="60">
        <v>48</v>
      </c>
      <c r="E65" s="129">
        <v>0</v>
      </c>
      <c r="F65" s="129">
        <v>0</v>
      </c>
      <c r="G65" s="129">
        <v>0</v>
      </c>
      <c r="H65" s="129">
        <v>0</v>
      </c>
      <c r="I65" s="129">
        <v>0</v>
      </c>
      <c r="J65" s="127">
        <v>0</v>
      </c>
      <c r="K65" s="129">
        <v>0</v>
      </c>
      <c r="L65" s="129">
        <v>0</v>
      </c>
      <c r="M65" s="129">
        <v>0</v>
      </c>
      <c r="N65" s="129">
        <v>0</v>
      </c>
      <c r="O65" s="129">
        <v>0</v>
      </c>
      <c r="P65" s="129">
        <v>0</v>
      </c>
      <c r="Q65" s="129">
        <v>0</v>
      </c>
      <c r="R65" s="129">
        <v>0</v>
      </c>
      <c r="S65" s="129">
        <v>0</v>
      </c>
      <c r="T65" s="129">
        <v>0</v>
      </c>
      <c r="U65" s="129">
        <v>0</v>
      </c>
      <c r="V65" s="129">
        <v>0</v>
      </c>
      <c r="W65" s="98"/>
      <c r="X65" s="99"/>
      <c r="Y65" s="99"/>
      <c r="Z65" s="98"/>
    </row>
    <row r="66" spans="1:26" ht="19.5" customHeight="1">
      <c r="A66" s="176"/>
      <c r="B66" s="54">
        <v>5</v>
      </c>
      <c r="C66" s="55" t="s">
        <v>60</v>
      </c>
      <c r="D66" s="60">
        <v>49</v>
      </c>
      <c r="E66" s="129">
        <v>0</v>
      </c>
      <c r="F66" s="129">
        <v>0</v>
      </c>
      <c r="G66" s="129">
        <v>0</v>
      </c>
      <c r="H66" s="129">
        <v>0</v>
      </c>
      <c r="I66" s="129">
        <v>0</v>
      </c>
      <c r="J66" s="127">
        <v>0</v>
      </c>
      <c r="K66" s="129">
        <v>0</v>
      </c>
      <c r="L66" s="129">
        <v>0</v>
      </c>
      <c r="M66" s="129">
        <v>0</v>
      </c>
      <c r="N66" s="129">
        <v>0</v>
      </c>
      <c r="O66" s="129">
        <v>0</v>
      </c>
      <c r="P66" s="129">
        <v>0</v>
      </c>
      <c r="Q66" s="129">
        <v>0</v>
      </c>
      <c r="R66" s="129">
        <v>0</v>
      </c>
      <c r="S66" s="129">
        <v>0</v>
      </c>
      <c r="T66" s="129">
        <v>0</v>
      </c>
      <c r="U66" s="129">
        <v>0</v>
      </c>
      <c r="V66" s="129">
        <v>0</v>
      </c>
      <c r="W66" s="98"/>
      <c r="X66" s="99"/>
      <c r="Y66" s="99"/>
      <c r="Z66" s="98"/>
    </row>
    <row r="67" spans="1:26" ht="19.5" customHeight="1">
      <c r="A67" s="176"/>
      <c r="B67" s="54">
        <v>6</v>
      </c>
      <c r="C67" s="55" t="s">
        <v>64</v>
      </c>
      <c r="D67" s="60">
        <v>50</v>
      </c>
      <c r="E67" s="129">
        <v>0</v>
      </c>
      <c r="F67" s="129">
        <v>0</v>
      </c>
      <c r="G67" s="129">
        <v>0</v>
      </c>
      <c r="H67" s="129">
        <v>0</v>
      </c>
      <c r="I67" s="129">
        <v>0</v>
      </c>
      <c r="J67" s="127">
        <v>0</v>
      </c>
      <c r="K67" s="129">
        <v>0</v>
      </c>
      <c r="L67" s="129">
        <v>0</v>
      </c>
      <c r="M67" s="129">
        <v>0</v>
      </c>
      <c r="N67" s="129">
        <v>0</v>
      </c>
      <c r="O67" s="129">
        <v>0</v>
      </c>
      <c r="P67" s="128"/>
      <c r="Q67" s="128"/>
      <c r="R67" s="128"/>
      <c r="S67" s="128"/>
      <c r="T67" s="128"/>
      <c r="U67" s="128"/>
      <c r="V67" s="128"/>
      <c r="W67" s="98"/>
      <c r="X67" s="99"/>
      <c r="Y67" s="99"/>
      <c r="Z67" s="98"/>
    </row>
    <row r="68" spans="1:26" s="85" customFormat="1" ht="28.5" customHeight="1">
      <c r="A68" s="176" t="s">
        <v>7</v>
      </c>
      <c r="B68" s="52"/>
      <c r="C68" s="53" t="s">
        <v>44</v>
      </c>
      <c r="D68" s="60">
        <v>51</v>
      </c>
      <c r="E68" s="130">
        <v>180</v>
      </c>
      <c r="F68" s="130">
        <v>0</v>
      </c>
      <c r="G68" s="130">
        <v>0</v>
      </c>
      <c r="H68" s="130">
        <v>1.7253972799999999</v>
      </c>
      <c r="I68" s="130">
        <v>1.7253972799999999</v>
      </c>
      <c r="J68" s="131"/>
      <c r="K68" s="130">
        <v>0</v>
      </c>
      <c r="L68" s="130">
        <v>0</v>
      </c>
      <c r="M68" s="130">
        <v>0</v>
      </c>
      <c r="N68" s="130">
        <v>0</v>
      </c>
      <c r="O68" s="130">
        <v>178.27460271999999</v>
      </c>
      <c r="P68" s="130">
        <v>178.27460271999999</v>
      </c>
      <c r="Q68" s="130">
        <v>0</v>
      </c>
      <c r="R68" s="130">
        <v>0</v>
      </c>
      <c r="S68" s="130">
        <v>1</v>
      </c>
      <c r="T68" s="130">
        <v>1</v>
      </c>
      <c r="U68" s="130">
        <v>0</v>
      </c>
      <c r="V68" s="130">
        <v>0</v>
      </c>
      <c r="W68" s="110">
        <v>0</v>
      </c>
      <c r="X68" s="110">
        <v>0</v>
      </c>
      <c r="Y68" s="110">
        <v>0</v>
      </c>
      <c r="Z68" s="110">
        <v>0</v>
      </c>
    </row>
    <row r="69" spans="1:26" ht="19.5" customHeight="1">
      <c r="A69" s="176"/>
      <c r="B69" s="54">
        <v>1</v>
      </c>
      <c r="C69" s="55" t="s">
        <v>2176</v>
      </c>
      <c r="D69" s="60">
        <v>52</v>
      </c>
      <c r="E69" s="123">
        <v>180</v>
      </c>
      <c r="F69" s="123">
        <v>0</v>
      </c>
      <c r="G69" s="123">
        <v>0</v>
      </c>
      <c r="H69" s="123">
        <v>1.7253972799999999</v>
      </c>
      <c r="I69" s="123">
        <v>1.7253972799999999</v>
      </c>
      <c r="J69" s="124"/>
      <c r="K69" s="123">
        <v>0</v>
      </c>
      <c r="L69" s="123">
        <v>0</v>
      </c>
      <c r="M69" s="123">
        <v>0</v>
      </c>
      <c r="N69" s="123">
        <v>0</v>
      </c>
      <c r="O69" s="123">
        <v>178.27460271999999</v>
      </c>
      <c r="P69" s="123">
        <v>178.27460271999999</v>
      </c>
      <c r="Q69" s="123">
        <v>0</v>
      </c>
      <c r="R69" s="123">
        <v>0</v>
      </c>
      <c r="S69" s="123">
        <v>1</v>
      </c>
      <c r="T69" s="123">
        <v>1</v>
      </c>
      <c r="U69" s="123">
        <v>0</v>
      </c>
      <c r="V69" s="123">
        <v>0</v>
      </c>
      <c r="W69" s="98"/>
      <c r="X69" s="99"/>
      <c r="Y69" s="99"/>
      <c r="Z69" s="98"/>
    </row>
    <row r="70" spans="1:26" ht="19.5" customHeight="1">
      <c r="A70" s="176"/>
      <c r="B70" s="54" t="s">
        <v>30</v>
      </c>
      <c r="C70" s="56" t="s">
        <v>57</v>
      </c>
      <c r="D70" s="60">
        <v>53</v>
      </c>
      <c r="E70" s="129">
        <v>0</v>
      </c>
      <c r="F70" s="129">
        <v>0</v>
      </c>
      <c r="G70" s="129">
        <v>0</v>
      </c>
      <c r="H70" s="129">
        <v>0</v>
      </c>
      <c r="I70" s="129">
        <v>0</v>
      </c>
      <c r="J70" s="126"/>
      <c r="K70" s="129">
        <v>0</v>
      </c>
      <c r="L70" s="129">
        <v>0</v>
      </c>
      <c r="M70" s="129">
        <v>0</v>
      </c>
      <c r="N70" s="129">
        <v>0</v>
      </c>
      <c r="O70" s="129">
        <v>0</v>
      </c>
      <c r="P70" s="129">
        <v>0</v>
      </c>
      <c r="Q70" s="129">
        <v>0</v>
      </c>
      <c r="R70" s="129">
        <v>0</v>
      </c>
      <c r="S70" s="129">
        <v>0</v>
      </c>
      <c r="T70" s="129">
        <v>0</v>
      </c>
      <c r="U70" s="129">
        <v>0</v>
      </c>
      <c r="V70" s="129">
        <v>0</v>
      </c>
      <c r="W70" s="98"/>
      <c r="X70" s="99"/>
      <c r="Y70" s="99"/>
      <c r="Z70" s="98"/>
    </row>
    <row r="71" spans="1:26" ht="19.5" customHeight="1">
      <c r="A71" s="176"/>
      <c r="B71" s="54" t="s">
        <v>31</v>
      </c>
      <c r="C71" s="56" t="s">
        <v>58</v>
      </c>
      <c r="D71" s="60">
        <v>54</v>
      </c>
      <c r="E71" s="129">
        <v>180</v>
      </c>
      <c r="F71" s="129">
        <v>0</v>
      </c>
      <c r="G71" s="129">
        <v>0</v>
      </c>
      <c r="H71" s="129">
        <v>1.7253972799999999</v>
      </c>
      <c r="I71" s="129">
        <v>1.7253972799999999</v>
      </c>
      <c r="J71" s="126"/>
      <c r="K71" s="129">
        <v>0</v>
      </c>
      <c r="L71" s="129">
        <v>0</v>
      </c>
      <c r="M71" s="129">
        <v>0</v>
      </c>
      <c r="N71" s="129">
        <v>0</v>
      </c>
      <c r="O71" s="129">
        <v>178.27460271999999</v>
      </c>
      <c r="P71" s="129">
        <v>178.27460271999999</v>
      </c>
      <c r="Q71" s="129">
        <v>0</v>
      </c>
      <c r="R71" s="129">
        <v>0</v>
      </c>
      <c r="S71" s="129">
        <v>1</v>
      </c>
      <c r="T71" s="129">
        <v>1</v>
      </c>
      <c r="U71" s="129">
        <v>0</v>
      </c>
      <c r="V71" s="129">
        <v>0</v>
      </c>
      <c r="W71" s="98"/>
      <c r="X71" s="99"/>
      <c r="Y71" s="99"/>
      <c r="Z71" s="98"/>
    </row>
    <row r="72" spans="1:26" ht="19.5" customHeight="1">
      <c r="A72" s="176"/>
      <c r="B72" s="54" t="s">
        <v>32</v>
      </c>
      <c r="C72" s="56" t="s">
        <v>59</v>
      </c>
      <c r="D72" s="60">
        <v>55</v>
      </c>
      <c r="E72" s="129">
        <v>0</v>
      </c>
      <c r="F72" s="129">
        <v>0</v>
      </c>
      <c r="G72" s="129">
        <v>0</v>
      </c>
      <c r="H72" s="129">
        <v>0</v>
      </c>
      <c r="I72" s="129">
        <v>0</v>
      </c>
      <c r="J72" s="126"/>
      <c r="K72" s="129">
        <v>0</v>
      </c>
      <c r="L72" s="129">
        <v>0</v>
      </c>
      <c r="M72" s="129">
        <v>0</v>
      </c>
      <c r="N72" s="129">
        <v>0</v>
      </c>
      <c r="O72" s="129">
        <v>0</v>
      </c>
      <c r="P72" s="129">
        <v>0</v>
      </c>
      <c r="Q72" s="129">
        <v>0</v>
      </c>
      <c r="R72" s="129">
        <v>0</v>
      </c>
      <c r="S72" s="129">
        <v>0</v>
      </c>
      <c r="T72" s="129">
        <v>0</v>
      </c>
      <c r="U72" s="129">
        <v>0</v>
      </c>
      <c r="V72" s="129">
        <v>0</v>
      </c>
      <c r="W72" s="98"/>
      <c r="X72" s="99"/>
      <c r="Y72" s="99"/>
      <c r="Z72" s="98"/>
    </row>
    <row r="73" spans="1:26" ht="19.5" customHeight="1">
      <c r="A73" s="176"/>
      <c r="B73" s="54">
        <v>2</v>
      </c>
      <c r="C73" s="55" t="s">
        <v>2177</v>
      </c>
      <c r="D73" s="60">
        <v>56</v>
      </c>
      <c r="E73" s="129">
        <v>0</v>
      </c>
      <c r="F73" s="129">
        <v>0</v>
      </c>
      <c r="G73" s="129">
        <v>0</v>
      </c>
      <c r="H73" s="129">
        <v>0</v>
      </c>
      <c r="I73" s="129">
        <v>0</v>
      </c>
      <c r="J73" s="127">
        <v>0</v>
      </c>
      <c r="K73" s="129">
        <v>0</v>
      </c>
      <c r="L73" s="129">
        <v>0</v>
      </c>
      <c r="M73" s="129">
        <v>0</v>
      </c>
      <c r="N73" s="129">
        <v>0</v>
      </c>
      <c r="O73" s="129">
        <v>0</v>
      </c>
      <c r="P73" s="129">
        <v>0</v>
      </c>
      <c r="Q73" s="129">
        <v>0</v>
      </c>
      <c r="R73" s="129">
        <v>0</v>
      </c>
      <c r="S73" s="129">
        <v>0</v>
      </c>
      <c r="T73" s="129">
        <v>0</v>
      </c>
      <c r="U73" s="129">
        <v>0</v>
      </c>
      <c r="V73" s="129">
        <v>0</v>
      </c>
      <c r="W73" s="98"/>
      <c r="X73" s="99"/>
      <c r="Y73" s="99"/>
      <c r="Z73" s="98"/>
    </row>
    <row r="74" spans="1:26" ht="19.5" customHeight="1">
      <c r="A74" s="176"/>
      <c r="B74" s="54">
        <v>3</v>
      </c>
      <c r="C74" s="55" t="s">
        <v>1792</v>
      </c>
      <c r="D74" s="60">
        <v>57</v>
      </c>
      <c r="E74" s="129">
        <v>0</v>
      </c>
      <c r="F74" s="129">
        <v>0</v>
      </c>
      <c r="G74" s="129">
        <v>0</v>
      </c>
      <c r="H74" s="129">
        <v>0</v>
      </c>
      <c r="I74" s="129">
        <v>0</v>
      </c>
      <c r="J74" s="127">
        <v>0</v>
      </c>
      <c r="K74" s="129">
        <v>0</v>
      </c>
      <c r="L74" s="129">
        <v>0</v>
      </c>
      <c r="M74" s="129">
        <v>0</v>
      </c>
      <c r="N74" s="129">
        <v>0</v>
      </c>
      <c r="O74" s="129">
        <v>0</v>
      </c>
      <c r="P74" s="129">
        <v>0</v>
      </c>
      <c r="Q74" s="129">
        <v>0</v>
      </c>
      <c r="R74" s="129">
        <v>0</v>
      </c>
      <c r="S74" s="129">
        <v>0</v>
      </c>
      <c r="T74" s="129">
        <v>0</v>
      </c>
      <c r="U74" s="129">
        <v>0</v>
      </c>
      <c r="V74" s="129">
        <v>0</v>
      </c>
      <c r="W74" s="98"/>
      <c r="X74" s="99"/>
      <c r="Y74" s="99"/>
      <c r="Z74" s="98"/>
    </row>
    <row r="75" spans="1:26" ht="19.5" customHeight="1">
      <c r="A75" s="176"/>
      <c r="B75" s="54">
        <v>4</v>
      </c>
      <c r="C75" s="55" t="s">
        <v>1793</v>
      </c>
      <c r="D75" s="60">
        <v>58</v>
      </c>
      <c r="E75" s="129">
        <v>0</v>
      </c>
      <c r="F75" s="129">
        <v>0</v>
      </c>
      <c r="G75" s="129">
        <v>0</v>
      </c>
      <c r="H75" s="129">
        <v>0</v>
      </c>
      <c r="I75" s="129">
        <v>0</v>
      </c>
      <c r="J75" s="127">
        <v>0</v>
      </c>
      <c r="K75" s="129">
        <v>0</v>
      </c>
      <c r="L75" s="129">
        <v>0</v>
      </c>
      <c r="M75" s="129">
        <v>0</v>
      </c>
      <c r="N75" s="129">
        <v>0</v>
      </c>
      <c r="O75" s="129">
        <v>0</v>
      </c>
      <c r="P75" s="129">
        <v>0</v>
      </c>
      <c r="Q75" s="129">
        <v>0</v>
      </c>
      <c r="R75" s="129">
        <v>0</v>
      </c>
      <c r="S75" s="129">
        <v>0</v>
      </c>
      <c r="T75" s="129">
        <v>0</v>
      </c>
      <c r="U75" s="129">
        <v>0</v>
      </c>
      <c r="V75" s="129">
        <v>0</v>
      </c>
      <c r="W75" s="98"/>
      <c r="X75" s="99"/>
      <c r="Y75" s="99"/>
      <c r="Z75" s="98"/>
    </row>
    <row r="76" spans="1:26" ht="19.5" customHeight="1">
      <c r="A76" s="176"/>
      <c r="B76" s="54">
        <v>5</v>
      </c>
      <c r="C76" s="55" t="s">
        <v>60</v>
      </c>
      <c r="D76" s="60">
        <v>59</v>
      </c>
      <c r="E76" s="129">
        <v>0</v>
      </c>
      <c r="F76" s="129">
        <v>0</v>
      </c>
      <c r="G76" s="129">
        <v>0</v>
      </c>
      <c r="H76" s="129">
        <v>0</v>
      </c>
      <c r="I76" s="129">
        <v>0</v>
      </c>
      <c r="J76" s="127">
        <v>0</v>
      </c>
      <c r="K76" s="129">
        <v>0</v>
      </c>
      <c r="L76" s="129">
        <v>0</v>
      </c>
      <c r="M76" s="129">
        <v>0</v>
      </c>
      <c r="N76" s="129">
        <v>0</v>
      </c>
      <c r="O76" s="129">
        <v>0</v>
      </c>
      <c r="P76" s="129">
        <v>0</v>
      </c>
      <c r="Q76" s="129">
        <v>0</v>
      </c>
      <c r="R76" s="129">
        <v>0</v>
      </c>
      <c r="S76" s="129">
        <v>0</v>
      </c>
      <c r="T76" s="129">
        <v>0</v>
      </c>
      <c r="U76" s="129">
        <v>0</v>
      </c>
      <c r="V76" s="129">
        <v>0</v>
      </c>
      <c r="W76" s="98"/>
      <c r="X76" s="99"/>
      <c r="Y76" s="99"/>
      <c r="Z76" s="98"/>
    </row>
    <row r="77" spans="1:26" ht="19.5" customHeight="1">
      <c r="A77" s="176"/>
      <c r="B77" s="54">
        <v>6</v>
      </c>
      <c r="C77" s="55" t="s">
        <v>64</v>
      </c>
      <c r="D77" s="60">
        <v>60</v>
      </c>
      <c r="E77" s="129">
        <v>0.89999999999999991</v>
      </c>
      <c r="F77" s="129">
        <v>0</v>
      </c>
      <c r="G77" s="129">
        <v>0</v>
      </c>
      <c r="H77" s="129">
        <v>0</v>
      </c>
      <c r="I77" s="129">
        <v>0</v>
      </c>
      <c r="J77" s="127">
        <v>0</v>
      </c>
      <c r="K77" s="129">
        <v>0</v>
      </c>
      <c r="L77" s="129">
        <v>0</v>
      </c>
      <c r="M77" s="129">
        <v>0</v>
      </c>
      <c r="N77" s="129">
        <v>8.6269864000044754E-3</v>
      </c>
      <c r="O77" s="129">
        <v>0.89137301359999543</v>
      </c>
      <c r="P77" s="128"/>
      <c r="Q77" s="128"/>
      <c r="R77" s="128"/>
      <c r="S77" s="128"/>
      <c r="T77" s="128"/>
      <c r="U77" s="128"/>
      <c r="V77" s="128"/>
      <c r="W77" s="98"/>
      <c r="X77" s="99"/>
      <c r="Y77" s="99"/>
      <c r="Z77" s="98"/>
    </row>
    <row r="78" spans="1:26" s="85" customFormat="1" ht="39.75" customHeight="1">
      <c r="A78" s="176" t="s">
        <v>2</v>
      </c>
      <c r="B78" s="52"/>
      <c r="C78" s="53" t="s">
        <v>2189</v>
      </c>
      <c r="D78" s="60">
        <v>61</v>
      </c>
      <c r="E78" s="130">
        <v>0</v>
      </c>
      <c r="F78" s="130">
        <v>0</v>
      </c>
      <c r="G78" s="130">
        <v>0</v>
      </c>
      <c r="H78" s="130">
        <v>0</v>
      </c>
      <c r="I78" s="130">
        <v>0</v>
      </c>
      <c r="J78" s="131"/>
      <c r="K78" s="130">
        <v>0</v>
      </c>
      <c r="L78" s="130">
        <v>0</v>
      </c>
      <c r="M78" s="130">
        <v>0</v>
      </c>
      <c r="N78" s="130">
        <v>0</v>
      </c>
      <c r="O78" s="130">
        <v>0</v>
      </c>
      <c r="P78" s="130">
        <v>0</v>
      </c>
      <c r="Q78" s="130">
        <v>0</v>
      </c>
      <c r="R78" s="130">
        <v>0</v>
      </c>
      <c r="S78" s="130">
        <v>0</v>
      </c>
      <c r="T78" s="130">
        <v>0</v>
      </c>
      <c r="U78" s="130">
        <v>0</v>
      </c>
      <c r="V78" s="130">
        <v>0</v>
      </c>
      <c r="W78" s="110">
        <v>0</v>
      </c>
      <c r="X78" s="110">
        <v>0</v>
      </c>
      <c r="Y78" s="110">
        <v>0</v>
      </c>
      <c r="Z78" s="110">
        <v>0</v>
      </c>
    </row>
    <row r="79" spans="1:26" ht="19.5" customHeight="1">
      <c r="A79" s="176"/>
      <c r="B79" s="54">
        <v>1</v>
      </c>
      <c r="C79" s="55" t="s">
        <v>2176</v>
      </c>
      <c r="D79" s="60">
        <v>62</v>
      </c>
      <c r="E79" s="123">
        <v>0</v>
      </c>
      <c r="F79" s="123">
        <v>0</v>
      </c>
      <c r="G79" s="123">
        <v>0</v>
      </c>
      <c r="H79" s="123">
        <v>0</v>
      </c>
      <c r="I79" s="123">
        <v>0</v>
      </c>
      <c r="J79" s="124"/>
      <c r="K79" s="123">
        <v>0</v>
      </c>
      <c r="L79" s="123">
        <v>0</v>
      </c>
      <c r="M79" s="123">
        <v>0</v>
      </c>
      <c r="N79" s="123">
        <v>0</v>
      </c>
      <c r="O79" s="123">
        <v>0</v>
      </c>
      <c r="P79" s="123">
        <v>0</v>
      </c>
      <c r="Q79" s="123">
        <v>0</v>
      </c>
      <c r="R79" s="123">
        <v>0</v>
      </c>
      <c r="S79" s="123">
        <v>0</v>
      </c>
      <c r="T79" s="123">
        <v>0</v>
      </c>
      <c r="U79" s="123">
        <v>0</v>
      </c>
      <c r="V79" s="123">
        <v>0</v>
      </c>
      <c r="W79" s="98"/>
      <c r="X79" s="99"/>
      <c r="Y79" s="99"/>
      <c r="Z79" s="98"/>
    </row>
    <row r="80" spans="1:26" ht="19.5" customHeight="1">
      <c r="A80" s="176"/>
      <c r="B80" s="54" t="s">
        <v>30</v>
      </c>
      <c r="C80" s="56" t="s">
        <v>57</v>
      </c>
      <c r="D80" s="60">
        <v>63</v>
      </c>
      <c r="E80" s="129">
        <v>0</v>
      </c>
      <c r="F80" s="129">
        <v>0</v>
      </c>
      <c r="G80" s="129">
        <v>0</v>
      </c>
      <c r="H80" s="129">
        <v>0</v>
      </c>
      <c r="I80" s="129">
        <v>0</v>
      </c>
      <c r="J80" s="126"/>
      <c r="K80" s="129">
        <v>0</v>
      </c>
      <c r="L80" s="129">
        <v>0</v>
      </c>
      <c r="M80" s="129">
        <v>0</v>
      </c>
      <c r="N80" s="129">
        <v>0</v>
      </c>
      <c r="O80" s="129">
        <v>0</v>
      </c>
      <c r="P80" s="129">
        <v>0</v>
      </c>
      <c r="Q80" s="129">
        <v>0</v>
      </c>
      <c r="R80" s="129">
        <v>0</v>
      </c>
      <c r="S80" s="129">
        <v>0</v>
      </c>
      <c r="T80" s="129">
        <v>0</v>
      </c>
      <c r="U80" s="129">
        <v>0</v>
      </c>
      <c r="V80" s="129">
        <v>0</v>
      </c>
      <c r="W80" s="98"/>
      <c r="X80" s="99"/>
      <c r="Y80" s="99"/>
      <c r="Z80" s="98"/>
    </row>
    <row r="81" spans="1:26" ht="19.5" customHeight="1">
      <c r="A81" s="176"/>
      <c r="B81" s="54" t="s">
        <v>31</v>
      </c>
      <c r="C81" s="56" t="s">
        <v>58</v>
      </c>
      <c r="D81" s="60">
        <v>64</v>
      </c>
      <c r="E81" s="129">
        <v>0</v>
      </c>
      <c r="F81" s="129">
        <v>0</v>
      </c>
      <c r="G81" s="129">
        <v>0</v>
      </c>
      <c r="H81" s="129">
        <v>0</v>
      </c>
      <c r="I81" s="129">
        <v>0</v>
      </c>
      <c r="J81" s="126"/>
      <c r="K81" s="129">
        <v>0</v>
      </c>
      <c r="L81" s="129">
        <v>0</v>
      </c>
      <c r="M81" s="129">
        <v>0</v>
      </c>
      <c r="N81" s="129">
        <v>0</v>
      </c>
      <c r="O81" s="129">
        <v>0</v>
      </c>
      <c r="P81" s="129">
        <v>0</v>
      </c>
      <c r="Q81" s="129">
        <v>0</v>
      </c>
      <c r="R81" s="129">
        <v>0</v>
      </c>
      <c r="S81" s="129">
        <v>0</v>
      </c>
      <c r="T81" s="129">
        <v>0</v>
      </c>
      <c r="U81" s="129">
        <v>0</v>
      </c>
      <c r="V81" s="129">
        <v>0</v>
      </c>
      <c r="W81" s="98"/>
      <c r="X81" s="99"/>
      <c r="Y81" s="99"/>
      <c r="Z81" s="98"/>
    </row>
    <row r="82" spans="1:26" ht="19.5" customHeight="1">
      <c r="A82" s="176"/>
      <c r="B82" s="54" t="s">
        <v>32</v>
      </c>
      <c r="C82" s="56" t="s">
        <v>59</v>
      </c>
      <c r="D82" s="60">
        <v>65</v>
      </c>
      <c r="E82" s="129">
        <v>0</v>
      </c>
      <c r="F82" s="129">
        <v>0</v>
      </c>
      <c r="G82" s="129">
        <v>0</v>
      </c>
      <c r="H82" s="129">
        <v>0</v>
      </c>
      <c r="I82" s="129">
        <v>0</v>
      </c>
      <c r="J82" s="126"/>
      <c r="K82" s="129">
        <v>0</v>
      </c>
      <c r="L82" s="129">
        <v>0</v>
      </c>
      <c r="M82" s="129">
        <v>0</v>
      </c>
      <c r="N82" s="129">
        <v>0</v>
      </c>
      <c r="O82" s="129">
        <v>0</v>
      </c>
      <c r="P82" s="129">
        <v>0</v>
      </c>
      <c r="Q82" s="129">
        <v>0</v>
      </c>
      <c r="R82" s="129">
        <v>0</v>
      </c>
      <c r="S82" s="129">
        <v>0</v>
      </c>
      <c r="T82" s="129">
        <v>0</v>
      </c>
      <c r="U82" s="129">
        <v>0</v>
      </c>
      <c r="V82" s="129">
        <v>0</v>
      </c>
      <c r="W82" s="98"/>
      <c r="X82" s="99"/>
      <c r="Y82" s="99"/>
      <c r="Z82" s="98"/>
    </row>
    <row r="83" spans="1:26" ht="19.5" customHeight="1">
      <c r="A83" s="176"/>
      <c r="B83" s="54">
        <v>2</v>
      </c>
      <c r="C83" s="55" t="s">
        <v>2177</v>
      </c>
      <c r="D83" s="60">
        <v>66</v>
      </c>
      <c r="E83" s="129">
        <v>0</v>
      </c>
      <c r="F83" s="129">
        <v>0</v>
      </c>
      <c r="G83" s="129">
        <v>0</v>
      </c>
      <c r="H83" s="129">
        <v>0</v>
      </c>
      <c r="I83" s="129">
        <v>0</v>
      </c>
      <c r="J83" s="127">
        <v>0</v>
      </c>
      <c r="K83" s="129">
        <v>0</v>
      </c>
      <c r="L83" s="129">
        <v>0</v>
      </c>
      <c r="M83" s="129">
        <v>0</v>
      </c>
      <c r="N83" s="129">
        <v>0</v>
      </c>
      <c r="O83" s="129">
        <v>0</v>
      </c>
      <c r="P83" s="129">
        <v>0</v>
      </c>
      <c r="Q83" s="129">
        <v>0</v>
      </c>
      <c r="R83" s="129">
        <v>0</v>
      </c>
      <c r="S83" s="129">
        <v>0</v>
      </c>
      <c r="T83" s="129">
        <v>0</v>
      </c>
      <c r="U83" s="129">
        <v>0</v>
      </c>
      <c r="V83" s="129">
        <v>0</v>
      </c>
      <c r="W83" s="98"/>
      <c r="X83" s="99"/>
      <c r="Y83" s="99"/>
      <c r="Z83" s="98"/>
    </row>
    <row r="84" spans="1:26" ht="19.5" customHeight="1">
      <c r="A84" s="176"/>
      <c r="B84" s="54">
        <v>3</v>
      </c>
      <c r="C84" s="55" t="s">
        <v>1792</v>
      </c>
      <c r="D84" s="60">
        <v>67</v>
      </c>
      <c r="E84" s="129">
        <v>0</v>
      </c>
      <c r="F84" s="129">
        <v>0</v>
      </c>
      <c r="G84" s="129">
        <v>0</v>
      </c>
      <c r="H84" s="129">
        <v>0</v>
      </c>
      <c r="I84" s="129">
        <v>0</v>
      </c>
      <c r="J84" s="127">
        <v>0</v>
      </c>
      <c r="K84" s="129">
        <v>0</v>
      </c>
      <c r="L84" s="129">
        <v>0</v>
      </c>
      <c r="M84" s="129">
        <v>0</v>
      </c>
      <c r="N84" s="129">
        <v>0</v>
      </c>
      <c r="O84" s="129">
        <v>0</v>
      </c>
      <c r="P84" s="129">
        <v>0</v>
      </c>
      <c r="Q84" s="129">
        <v>0</v>
      </c>
      <c r="R84" s="129">
        <v>0</v>
      </c>
      <c r="S84" s="129">
        <v>0</v>
      </c>
      <c r="T84" s="129">
        <v>0</v>
      </c>
      <c r="U84" s="129">
        <v>0</v>
      </c>
      <c r="V84" s="129">
        <v>0</v>
      </c>
      <c r="W84" s="98"/>
      <c r="X84" s="99"/>
      <c r="Y84" s="99"/>
      <c r="Z84" s="98"/>
    </row>
    <row r="85" spans="1:26" ht="19.5" customHeight="1">
      <c r="A85" s="176"/>
      <c r="B85" s="54">
        <v>4</v>
      </c>
      <c r="C85" s="55" t="s">
        <v>1793</v>
      </c>
      <c r="D85" s="60">
        <v>68</v>
      </c>
      <c r="E85" s="129">
        <v>0</v>
      </c>
      <c r="F85" s="129">
        <v>0</v>
      </c>
      <c r="G85" s="129">
        <v>0</v>
      </c>
      <c r="H85" s="129">
        <v>0</v>
      </c>
      <c r="I85" s="129">
        <v>0</v>
      </c>
      <c r="J85" s="127">
        <v>0</v>
      </c>
      <c r="K85" s="129">
        <v>0</v>
      </c>
      <c r="L85" s="129">
        <v>0</v>
      </c>
      <c r="M85" s="129">
        <v>0</v>
      </c>
      <c r="N85" s="129">
        <v>0</v>
      </c>
      <c r="O85" s="129">
        <v>0</v>
      </c>
      <c r="P85" s="129">
        <v>0</v>
      </c>
      <c r="Q85" s="129">
        <v>0</v>
      </c>
      <c r="R85" s="129">
        <v>0</v>
      </c>
      <c r="S85" s="129">
        <v>0</v>
      </c>
      <c r="T85" s="129">
        <v>0</v>
      </c>
      <c r="U85" s="129">
        <v>0</v>
      </c>
      <c r="V85" s="129">
        <v>0</v>
      </c>
      <c r="W85" s="98"/>
      <c r="X85" s="99"/>
      <c r="Y85" s="99"/>
      <c r="Z85" s="98"/>
    </row>
    <row r="86" spans="1:26" ht="19.5" customHeight="1">
      <c r="A86" s="176"/>
      <c r="B86" s="54">
        <v>5</v>
      </c>
      <c r="C86" s="55" t="s">
        <v>60</v>
      </c>
      <c r="D86" s="60">
        <v>69</v>
      </c>
      <c r="E86" s="129">
        <v>0</v>
      </c>
      <c r="F86" s="129">
        <v>0</v>
      </c>
      <c r="G86" s="129">
        <v>0</v>
      </c>
      <c r="H86" s="129">
        <v>0</v>
      </c>
      <c r="I86" s="129">
        <v>0</v>
      </c>
      <c r="J86" s="127">
        <v>0</v>
      </c>
      <c r="K86" s="129">
        <v>0</v>
      </c>
      <c r="L86" s="129">
        <v>0</v>
      </c>
      <c r="M86" s="129">
        <v>0</v>
      </c>
      <c r="N86" s="129">
        <v>0</v>
      </c>
      <c r="O86" s="129">
        <v>0</v>
      </c>
      <c r="P86" s="129">
        <v>0</v>
      </c>
      <c r="Q86" s="129">
        <v>0</v>
      </c>
      <c r="R86" s="129">
        <v>0</v>
      </c>
      <c r="S86" s="129">
        <v>0</v>
      </c>
      <c r="T86" s="129">
        <v>0</v>
      </c>
      <c r="U86" s="129">
        <v>0</v>
      </c>
      <c r="V86" s="129">
        <v>0</v>
      </c>
      <c r="W86" s="98"/>
      <c r="X86" s="99"/>
      <c r="Y86" s="99"/>
      <c r="Z86" s="98"/>
    </row>
    <row r="87" spans="1:26" ht="19.5" customHeight="1">
      <c r="A87" s="176"/>
      <c r="B87" s="54">
        <v>6</v>
      </c>
      <c r="C87" s="55" t="s">
        <v>64</v>
      </c>
      <c r="D87" s="60">
        <v>70</v>
      </c>
      <c r="E87" s="129">
        <v>0</v>
      </c>
      <c r="F87" s="129">
        <v>0</v>
      </c>
      <c r="G87" s="129">
        <v>0</v>
      </c>
      <c r="H87" s="129">
        <v>0</v>
      </c>
      <c r="I87" s="129">
        <v>0</v>
      </c>
      <c r="J87" s="127">
        <v>0</v>
      </c>
      <c r="K87" s="129">
        <v>0</v>
      </c>
      <c r="L87" s="129">
        <v>0</v>
      </c>
      <c r="M87" s="129">
        <v>0</v>
      </c>
      <c r="N87" s="129">
        <v>0</v>
      </c>
      <c r="O87" s="129">
        <v>0</v>
      </c>
      <c r="P87" s="128"/>
      <c r="Q87" s="128"/>
      <c r="R87" s="128"/>
      <c r="S87" s="128"/>
      <c r="T87" s="128"/>
      <c r="U87" s="128"/>
      <c r="V87" s="128"/>
      <c r="W87" s="98"/>
      <c r="X87" s="99"/>
      <c r="Y87" s="99"/>
      <c r="Z87" s="98"/>
    </row>
    <row r="88" spans="1:26" s="85" customFormat="1" ht="45.75" customHeight="1">
      <c r="A88" s="176" t="s">
        <v>4</v>
      </c>
      <c r="B88" s="52"/>
      <c r="C88" s="58" t="s">
        <v>2190</v>
      </c>
      <c r="D88" s="60">
        <v>71</v>
      </c>
      <c r="E88" s="130">
        <v>0</v>
      </c>
      <c r="F88" s="130">
        <v>0</v>
      </c>
      <c r="G88" s="130">
        <v>0</v>
      </c>
      <c r="H88" s="130">
        <v>0</v>
      </c>
      <c r="I88" s="130">
        <v>0</v>
      </c>
      <c r="J88" s="131"/>
      <c r="K88" s="130">
        <v>0</v>
      </c>
      <c r="L88" s="130">
        <v>0</v>
      </c>
      <c r="M88" s="130">
        <v>0</v>
      </c>
      <c r="N88" s="130">
        <v>0</v>
      </c>
      <c r="O88" s="130">
        <v>0</v>
      </c>
      <c r="P88" s="130">
        <v>0</v>
      </c>
      <c r="Q88" s="130">
        <v>0</v>
      </c>
      <c r="R88" s="130">
        <v>0</v>
      </c>
      <c r="S88" s="130">
        <v>0</v>
      </c>
      <c r="T88" s="130">
        <v>0</v>
      </c>
      <c r="U88" s="130">
        <v>0</v>
      </c>
      <c r="V88" s="130">
        <v>0</v>
      </c>
      <c r="W88" s="110">
        <v>0</v>
      </c>
      <c r="X88" s="110">
        <v>0</v>
      </c>
      <c r="Y88" s="110">
        <v>0</v>
      </c>
      <c r="Z88" s="110">
        <v>0</v>
      </c>
    </row>
    <row r="89" spans="1:26" ht="17.25" customHeight="1">
      <c r="A89" s="176"/>
      <c r="B89" s="54">
        <v>1</v>
      </c>
      <c r="C89" s="55" t="s">
        <v>2176</v>
      </c>
      <c r="D89" s="60">
        <v>72</v>
      </c>
      <c r="E89" s="123">
        <v>0</v>
      </c>
      <c r="F89" s="123">
        <v>0</v>
      </c>
      <c r="G89" s="123">
        <v>0</v>
      </c>
      <c r="H89" s="123">
        <v>0</v>
      </c>
      <c r="I89" s="123">
        <v>0</v>
      </c>
      <c r="J89" s="124"/>
      <c r="K89" s="123">
        <v>0</v>
      </c>
      <c r="L89" s="123">
        <v>0</v>
      </c>
      <c r="M89" s="123">
        <v>0</v>
      </c>
      <c r="N89" s="123">
        <v>0</v>
      </c>
      <c r="O89" s="123">
        <v>0</v>
      </c>
      <c r="P89" s="123">
        <v>0</v>
      </c>
      <c r="Q89" s="123">
        <v>0</v>
      </c>
      <c r="R89" s="123">
        <v>0</v>
      </c>
      <c r="S89" s="123">
        <v>0</v>
      </c>
      <c r="T89" s="123">
        <v>0</v>
      </c>
      <c r="U89" s="123">
        <v>0</v>
      </c>
      <c r="V89" s="123">
        <v>0</v>
      </c>
      <c r="W89" s="98"/>
      <c r="X89" s="99"/>
      <c r="Y89" s="99"/>
      <c r="Z89" s="98"/>
    </row>
    <row r="90" spans="1:26" ht="17.25" customHeight="1">
      <c r="A90" s="176"/>
      <c r="B90" s="54" t="s">
        <v>30</v>
      </c>
      <c r="C90" s="56" t="s">
        <v>57</v>
      </c>
      <c r="D90" s="60">
        <v>73</v>
      </c>
      <c r="E90" s="129">
        <v>0</v>
      </c>
      <c r="F90" s="129">
        <v>0</v>
      </c>
      <c r="G90" s="129">
        <v>0</v>
      </c>
      <c r="H90" s="129">
        <v>0</v>
      </c>
      <c r="I90" s="129">
        <v>0</v>
      </c>
      <c r="J90" s="126"/>
      <c r="K90" s="129">
        <v>0</v>
      </c>
      <c r="L90" s="129">
        <v>0</v>
      </c>
      <c r="M90" s="129">
        <v>0</v>
      </c>
      <c r="N90" s="129">
        <v>0</v>
      </c>
      <c r="O90" s="129">
        <v>0</v>
      </c>
      <c r="P90" s="129">
        <v>0</v>
      </c>
      <c r="Q90" s="129">
        <v>0</v>
      </c>
      <c r="R90" s="129">
        <v>0</v>
      </c>
      <c r="S90" s="129">
        <v>0</v>
      </c>
      <c r="T90" s="129">
        <v>0</v>
      </c>
      <c r="U90" s="129">
        <v>0</v>
      </c>
      <c r="V90" s="129">
        <v>0</v>
      </c>
      <c r="W90" s="98"/>
      <c r="X90" s="99"/>
      <c r="Y90" s="99"/>
      <c r="Z90" s="98"/>
    </row>
    <row r="91" spans="1:26" ht="17.25" customHeight="1">
      <c r="A91" s="176"/>
      <c r="B91" s="54" t="s">
        <v>31</v>
      </c>
      <c r="C91" s="56" t="s">
        <v>58</v>
      </c>
      <c r="D91" s="60">
        <v>74</v>
      </c>
      <c r="E91" s="129">
        <v>0</v>
      </c>
      <c r="F91" s="129">
        <v>0</v>
      </c>
      <c r="G91" s="129">
        <v>0</v>
      </c>
      <c r="H91" s="129">
        <v>0</v>
      </c>
      <c r="I91" s="129">
        <v>0</v>
      </c>
      <c r="J91" s="126"/>
      <c r="K91" s="129">
        <v>0</v>
      </c>
      <c r="L91" s="129">
        <v>0</v>
      </c>
      <c r="M91" s="129">
        <v>0</v>
      </c>
      <c r="N91" s="129">
        <v>0</v>
      </c>
      <c r="O91" s="129">
        <v>0</v>
      </c>
      <c r="P91" s="129">
        <v>0</v>
      </c>
      <c r="Q91" s="129">
        <v>0</v>
      </c>
      <c r="R91" s="129">
        <v>0</v>
      </c>
      <c r="S91" s="129">
        <v>0</v>
      </c>
      <c r="T91" s="129">
        <v>0</v>
      </c>
      <c r="U91" s="129">
        <v>0</v>
      </c>
      <c r="V91" s="129">
        <v>0</v>
      </c>
      <c r="W91" s="98"/>
      <c r="X91" s="99"/>
      <c r="Y91" s="99"/>
      <c r="Z91" s="98"/>
    </row>
    <row r="92" spans="1:26" ht="17.25" customHeight="1">
      <c r="A92" s="176"/>
      <c r="B92" s="54" t="s">
        <v>32</v>
      </c>
      <c r="C92" s="56" t="s">
        <v>59</v>
      </c>
      <c r="D92" s="60">
        <v>75</v>
      </c>
      <c r="E92" s="129">
        <v>0</v>
      </c>
      <c r="F92" s="129">
        <v>0</v>
      </c>
      <c r="G92" s="129">
        <v>0</v>
      </c>
      <c r="H92" s="129">
        <v>0</v>
      </c>
      <c r="I92" s="129">
        <v>0</v>
      </c>
      <c r="J92" s="126"/>
      <c r="K92" s="129">
        <v>0</v>
      </c>
      <c r="L92" s="129">
        <v>0</v>
      </c>
      <c r="M92" s="129">
        <v>0</v>
      </c>
      <c r="N92" s="129">
        <v>0</v>
      </c>
      <c r="O92" s="129">
        <v>0</v>
      </c>
      <c r="P92" s="129">
        <v>0</v>
      </c>
      <c r="Q92" s="129">
        <v>0</v>
      </c>
      <c r="R92" s="129">
        <v>0</v>
      </c>
      <c r="S92" s="129">
        <v>0</v>
      </c>
      <c r="T92" s="129">
        <v>0</v>
      </c>
      <c r="U92" s="129">
        <v>0</v>
      </c>
      <c r="V92" s="129">
        <v>0</v>
      </c>
      <c r="W92" s="98"/>
      <c r="X92" s="99"/>
      <c r="Y92" s="99"/>
      <c r="Z92" s="98"/>
    </row>
    <row r="93" spans="1:26" ht="17.25" customHeight="1">
      <c r="A93" s="176"/>
      <c r="B93" s="54">
        <v>2</v>
      </c>
      <c r="C93" s="55" t="s">
        <v>2177</v>
      </c>
      <c r="D93" s="60">
        <v>76</v>
      </c>
      <c r="E93" s="129">
        <v>0</v>
      </c>
      <c r="F93" s="129">
        <v>0</v>
      </c>
      <c r="G93" s="129">
        <v>0</v>
      </c>
      <c r="H93" s="129">
        <v>0</v>
      </c>
      <c r="I93" s="129">
        <v>0</v>
      </c>
      <c r="J93" s="127">
        <v>0</v>
      </c>
      <c r="K93" s="129">
        <v>0</v>
      </c>
      <c r="L93" s="129">
        <v>0</v>
      </c>
      <c r="M93" s="129">
        <v>0</v>
      </c>
      <c r="N93" s="129">
        <v>0</v>
      </c>
      <c r="O93" s="129">
        <v>0</v>
      </c>
      <c r="P93" s="129">
        <v>0</v>
      </c>
      <c r="Q93" s="129">
        <v>0</v>
      </c>
      <c r="R93" s="129">
        <v>0</v>
      </c>
      <c r="S93" s="129">
        <v>0</v>
      </c>
      <c r="T93" s="129">
        <v>0</v>
      </c>
      <c r="U93" s="129">
        <v>0</v>
      </c>
      <c r="V93" s="129">
        <v>0</v>
      </c>
      <c r="W93" s="98"/>
      <c r="X93" s="99"/>
      <c r="Y93" s="99"/>
      <c r="Z93" s="98"/>
    </row>
    <row r="94" spans="1:26" ht="17.25" customHeight="1">
      <c r="A94" s="176"/>
      <c r="B94" s="54">
        <v>3</v>
      </c>
      <c r="C94" s="55" t="s">
        <v>1792</v>
      </c>
      <c r="D94" s="60">
        <v>77</v>
      </c>
      <c r="E94" s="129">
        <v>0</v>
      </c>
      <c r="F94" s="129">
        <v>0</v>
      </c>
      <c r="G94" s="129">
        <v>0</v>
      </c>
      <c r="H94" s="129">
        <v>0</v>
      </c>
      <c r="I94" s="129">
        <v>0</v>
      </c>
      <c r="J94" s="127">
        <v>0</v>
      </c>
      <c r="K94" s="129">
        <v>0</v>
      </c>
      <c r="L94" s="129">
        <v>0</v>
      </c>
      <c r="M94" s="129">
        <v>0</v>
      </c>
      <c r="N94" s="129">
        <v>0</v>
      </c>
      <c r="O94" s="129">
        <v>0</v>
      </c>
      <c r="P94" s="129">
        <v>0</v>
      </c>
      <c r="Q94" s="129">
        <v>0</v>
      </c>
      <c r="R94" s="129">
        <v>0</v>
      </c>
      <c r="S94" s="129">
        <v>0</v>
      </c>
      <c r="T94" s="129">
        <v>0</v>
      </c>
      <c r="U94" s="129">
        <v>0</v>
      </c>
      <c r="V94" s="129">
        <v>0</v>
      </c>
      <c r="W94" s="98"/>
      <c r="X94" s="99"/>
      <c r="Y94" s="99"/>
      <c r="Z94" s="98"/>
    </row>
    <row r="95" spans="1:26" ht="17.25" customHeight="1">
      <c r="A95" s="176"/>
      <c r="B95" s="54">
        <v>4</v>
      </c>
      <c r="C95" s="55" t="s">
        <v>1793</v>
      </c>
      <c r="D95" s="60">
        <v>78</v>
      </c>
      <c r="E95" s="129">
        <v>0</v>
      </c>
      <c r="F95" s="129">
        <v>0</v>
      </c>
      <c r="G95" s="129">
        <v>0</v>
      </c>
      <c r="H95" s="129">
        <v>0</v>
      </c>
      <c r="I95" s="129">
        <v>0</v>
      </c>
      <c r="J95" s="127">
        <v>0</v>
      </c>
      <c r="K95" s="129">
        <v>0</v>
      </c>
      <c r="L95" s="129">
        <v>0</v>
      </c>
      <c r="M95" s="129">
        <v>0</v>
      </c>
      <c r="N95" s="129">
        <v>0</v>
      </c>
      <c r="O95" s="129">
        <v>0</v>
      </c>
      <c r="P95" s="129">
        <v>0</v>
      </c>
      <c r="Q95" s="129">
        <v>0</v>
      </c>
      <c r="R95" s="129">
        <v>0</v>
      </c>
      <c r="S95" s="129">
        <v>0</v>
      </c>
      <c r="T95" s="129">
        <v>0</v>
      </c>
      <c r="U95" s="129">
        <v>0</v>
      </c>
      <c r="V95" s="129">
        <v>0</v>
      </c>
      <c r="W95" s="98"/>
      <c r="X95" s="99"/>
      <c r="Y95" s="99"/>
      <c r="Z95" s="98"/>
    </row>
    <row r="96" spans="1:26" ht="17.25" customHeight="1">
      <c r="A96" s="176"/>
      <c r="B96" s="54">
        <v>5</v>
      </c>
      <c r="C96" s="55" t="s">
        <v>60</v>
      </c>
      <c r="D96" s="60">
        <v>79</v>
      </c>
      <c r="E96" s="129">
        <v>0</v>
      </c>
      <c r="F96" s="129">
        <v>0</v>
      </c>
      <c r="G96" s="129">
        <v>0</v>
      </c>
      <c r="H96" s="129">
        <v>0</v>
      </c>
      <c r="I96" s="129">
        <v>0</v>
      </c>
      <c r="J96" s="127">
        <v>0</v>
      </c>
      <c r="K96" s="129">
        <v>0</v>
      </c>
      <c r="L96" s="129">
        <v>0</v>
      </c>
      <c r="M96" s="129">
        <v>0</v>
      </c>
      <c r="N96" s="129">
        <v>0</v>
      </c>
      <c r="O96" s="129">
        <v>0</v>
      </c>
      <c r="P96" s="129">
        <v>0</v>
      </c>
      <c r="Q96" s="129">
        <v>0</v>
      </c>
      <c r="R96" s="129">
        <v>0</v>
      </c>
      <c r="S96" s="129">
        <v>0</v>
      </c>
      <c r="T96" s="129">
        <v>0</v>
      </c>
      <c r="U96" s="129">
        <v>0</v>
      </c>
      <c r="V96" s="129">
        <v>0</v>
      </c>
      <c r="W96" s="98"/>
      <c r="X96" s="99"/>
      <c r="Y96" s="99"/>
      <c r="Z96" s="98"/>
    </row>
    <row r="97" spans="1:26" ht="17.25" customHeight="1">
      <c r="A97" s="176"/>
      <c r="B97" s="54">
        <v>6</v>
      </c>
      <c r="C97" s="55" t="s">
        <v>64</v>
      </c>
      <c r="D97" s="60">
        <v>80</v>
      </c>
      <c r="E97" s="129">
        <v>0</v>
      </c>
      <c r="F97" s="129">
        <v>0</v>
      </c>
      <c r="G97" s="129">
        <v>0</v>
      </c>
      <c r="H97" s="129">
        <v>0</v>
      </c>
      <c r="I97" s="129">
        <v>0</v>
      </c>
      <c r="J97" s="127">
        <v>0</v>
      </c>
      <c r="K97" s="129">
        <v>0</v>
      </c>
      <c r="L97" s="129">
        <v>0</v>
      </c>
      <c r="M97" s="129">
        <v>0</v>
      </c>
      <c r="N97" s="129">
        <v>0</v>
      </c>
      <c r="O97" s="129">
        <v>0</v>
      </c>
      <c r="P97" s="128"/>
      <c r="Q97" s="128"/>
      <c r="R97" s="128"/>
      <c r="S97" s="128"/>
      <c r="T97" s="128"/>
      <c r="U97" s="128"/>
      <c r="V97" s="128"/>
      <c r="W97" s="98"/>
      <c r="X97" s="99"/>
      <c r="Y97" s="99"/>
      <c r="Z97" s="98"/>
    </row>
    <row r="98" spans="1:26" s="85" customFormat="1" ht="28.5" customHeight="1">
      <c r="A98" s="176" t="s">
        <v>5</v>
      </c>
      <c r="B98" s="52"/>
      <c r="C98" s="53" t="s">
        <v>62</v>
      </c>
      <c r="D98" s="60">
        <v>81</v>
      </c>
      <c r="E98" s="130">
        <v>0</v>
      </c>
      <c r="F98" s="130">
        <v>0</v>
      </c>
      <c r="G98" s="130">
        <v>0</v>
      </c>
      <c r="H98" s="130">
        <v>0</v>
      </c>
      <c r="I98" s="130">
        <v>0</v>
      </c>
      <c r="J98" s="131"/>
      <c r="K98" s="130">
        <v>0</v>
      </c>
      <c r="L98" s="130">
        <v>0</v>
      </c>
      <c r="M98" s="130">
        <v>0</v>
      </c>
      <c r="N98" s="130">
        <v>0</v>
      </c>
      <c r="O98" s="130">
        <v>0</v>
      </c>
      <c r="P98" s="130">
        <v>0</v>
      </c>
      <c r="Q98" s="130">
        <v>0</v>
      </c>
      <c r="R98" s="130">
        <v>0</v>
      </c>
      <c r="S98" s="130">
        <v>0</v>
      </c>
      <c r="T98" s="130">
        <v>0</v>
      </c>
      <c r="U98" s="130">
        <v>0</v>
      </c>
      <c r="V98" s="130">
        <v>0</v>
      </c>
      <c r="W98" s="110">
        <v>0</v>
      </c>
      <c r="X98" s="110">
        <v>0</v>
      </c>
      <c r="Y98" s="110">
        <v>0</v>
      </c>
      <c r="Z98" s="110">
        <v>0</v>
      </c>
    </row>
    <row r="99" spans="1:26" ht="17.25" customHeight="1">
      <c r="A99" s="176"/>
      <c r="B99" s="54">
        <v>1</v>
      </c>
      <c r="C99" s="55" t="s">
        <v>2176</v>
      </c>
      <c r="D99" s="60">
        <v>82</v>
      </c>
      <c r="E99" s="123">
        <v>0</v>
      </c>
      <c r="F99" s="123">
        <v>0</v>
      </c>
      <c r="G99" s="123">
        <v>0</v>
      </c>
      <c r="H99" s="123">
        <v>0</v>
      </c>
      <c r="I99" s="123">
        <v>0</v>
      </c>
      <c r="J99" s="124"/>
      <c r="K99" s="123">
        <v>0</v>
      </c>
      <c r="L99" s="123">
        <v>0</v>
      </c>
      <c r="M99" s="123">
        <v>0</v>
      </c>
      <c r="N99" s="123">
        <v>0</v>
      </c>
      <c r="O99" s="123">
        <v>0</v>
      </c>
      <c r="P99" s="123">
        <v>0</v>
      </c>
      <c r="Q99" s="123">
        <v>0</v>
      </c>
      <c r="R99" s="123">
        <v>0</v>
      </c>
      <c r="S99" s="123">
        <v>0</v>
      </c>
      <c r="T99" s="123">
        <v>0</v>
      </c>
      <c r="U99" s="123">
        <v>0</v>
      </c>
      <c r="V99" s="123">
        <v>0</v>
      </c>
      <c r="W99" s="98"/>
      <c r="X99" s="99"/>
      <c r="Y99" s="99"/>
      <c r="Z99" s="98"/>
    </row>
    <row r="100" spans="1:26" ht="17.25" customHeight="1">
      <c r="A100" s="176"/>
      <c r="B100" s="54" t="s">
        <v>30</v>
      </c>
      <c r="C100" s="56" t="s">
        <v>57</v>
      </c>
      <c r="D100" s="60">
        <v>83</v>
      </c>
      <c r="E100" s="129">
        <v>0</v>
      </c>
      <c r="F100" s="129">
        <v>0</v>
      </c>
      <c r="G100" s="129">
        <v>0</v>
      </c>
      <c r="H100" s="129">
        <v>0</v>
      </c>
      <c r="I100" s="129">
        <v>0</v>
      </c>
      <c r="J100" s="126"/>
      <c r="K100" s="129">
        <v>0</v>
      </c>
      <c r="L100" s="129">
        <v>0</v>
      </c>
      <c r="M100" s="129">
        <v>0</v>
      </c>
      <c r="N100" s="129">
        <v>0</v>
      </c>
      <c r="O100" s="129">
        <v>0</v>
      </c>
      <c r="P100" s="129">
        <v>0</v>
      </c>
      <c r="Q100" s="129">
        <v>0</v>
      </c>
      <c r="R100" s="129">
        <v>0</v>
      </c>
      <c r="S100" s="129">
        <v>0</v>
      </c>
      <c r="T100" s="129">
        <v>0</v>
      </c>
      <c r="U100" s="129">
        <v>0</v>
      </c>
      <c r="V100" s="129">
        <v>0</v>
      </c>
      <c r="W100" s="98"/>
      <c r="X100" s="99"/>
      <c r="Y100" s="99"/>
      <c r="Z100" s="98"/>
    </row>
    <row r="101" spans="1:26" ht="17.25" customHeight="1">
      <c r="A101" s="176"/>
      <c r="B101" s="54" t="s">
        <v>31</v>
      </c>
      <c r="C101" s="56" t="s">
        <v>58</v>
      </c>
      <c r="D101" s="60">
        <v>84</v>
      </c>
      <c r="E101" s="129">
        <v>0</v>
      </c>
      <c r="F101" s="129">
        <v>0</v>
      </c>
      <c r="G101" s="129">
        <v>0</v>
      </c>
      <c r="H101" s="129">
        <v>0</v>
      </c>
      <c r="I101" s="129">
        <v>0</v>
      </c>
      <c r="J101" s="126"/>
      <c r="K101" s="129">
        <v>0</v>
      </c>
      <c r="L101" s="129">
        <v>0</v>
      </c>
      <c r="M101" s="129">
        <v>0</v>
      </c>
      <c r="N101" s="129">
        <v>0</v>
      </c>
      <c r="O101" s="129">
        <v>0</v>
      </c>
      <c r="P101" s="129">
        <v>0</v>
      </c>
      <c r="Q101" s="129">
        <v>0</v>
      </c>
      <c r="R101" s="129">
        <v>0</v>
      </c>
      <c r="S101" s="129">
        <v>0</v>
      </c>
      <c r="T101" s="129">
        <v>0</v>
      </c>
      <c r="U101" s="129">
        <v>0</v>
      </c>
      <c r="V101" s="129">
        <v>0</v>
      </c>
      <c r="W101" s="98"/>
      <c r="X101" s="99"/>
      <c r="Y101" s="99"/>
      <c r="Z101" s="98"/>
    </row>
    <row r="102" spans="1:26" ht="17.25" customHeight="1">
      <c r="A102" s="176"/>
      <c r="B102" s="54" t="s">
        <v>32</v>
      </c>
      <c r="C102" s="56" t="s">
        <v>59</v>
      </c>
      <c r="D102" s="60">
        <v>85</v>
      </c>
      <c r="E102" s="129">
        <v>0</v>
      </c>
      <c r="F102" s="129">
        <v>0</v>
      </c>
      <c r="G102" s="129">
        <v>0</v>
      </c>
      <c r="H102" s="129">
        <v>0</v>
      </c>
      <c r="I102" s="129">
        <v>0</v>
      </c>
      <c r="J102" s="126"/>
      <c r="K102" s="129">
        <v>0</v>
      </c>
      <c r="L102" s="129">
        <v>0</v>
      </c>
      <c r="M102" s="129">
        <v>0</v>
      </c>
      <c r="N102" s="129">
        <v>0</v>
      </c>
      <c r="O102" s="129">
        <v>0</v>
      </c>
      <c r="P102" s="129">
        <v>0</v>
      </c>
      <c r="Q102" s="129">
        <v>0</v>
      </c>
      <c r="R102" s="129">
        <v>0</v>
      </c>
      <c r="S102" s="129">
        <v>0</v>
      </c>
      <c r="T102" s="129">
        <v>0</v>
      </c>
      <c r="U102" s="129">
        <v>0</v>
      </c>
      <c r="V102" s="129">
        <v>0</v>
      </c>
      <c r="W102" s="98"/>
      <c r="X102" s="99"/>
      <c r="Y102" s="99"/>
      <c r="Z102" s="98"/>
    </row>
    <row r="103" spans="1:26" ht="17.25" customHeight="1">
      <c r="A103" s="176"/>
      <c r="B103" s="54">
        <v>2</v>
      </c>
      <c r="C103" s="55" t="s">
        <v>2177</v>
      </c>
      <c r="D103" s="60">
        <v>86</v>
      </c>
      <c r="E103" s="129">
        <v>0</v>
      </c>
      <c r="F103" s="129">
        <v>0</v>
      </c>
      <c r="G103" s="129">
        <v>0</v>
      </c>
      <c r="H103" s="129">
        <v>0</v>
      </c>
      <c r="I103" s="129">
        <v>0</v>
      </c>
      <c r="J103" s="127">
        <v>0</v>
      </c>
      <c r="K103" s="129">
        <v>0</v>
      </c>
      <c r="L103" s="129">
        <v>0</v>
      </c>
      <c r="M103" s="129">
        <v>0</v>
      </c>
      <c r="N103" s="129">
        <v>0</v>
      </c>
      <c r="O103" s="129">
        <v>0</v>
      </c>
      <c r="P103" s="129">
        <v>0</v>
      </c>
      <c r="Q103" s="129">
        <v>0</v>
      </c>
      <c r="R103" s="129">
        <v>0</v>
      </c>
      <c r="S103" s="129">
        <v>0</v>
      </c>
      <c r="T103" s="129">
        <v>0</v>
      </c>
      <c r="U103" s="129">
        <v>0</v>
      </c>
      <c r="V103" s="129">
        <v>0</v>
      </c>
      <c r="W103" s="98"/>
      <c r="X103" s="99"/>
      <c r="Y103" s="99"/>
      <c r="Z103" s="98"/>
    </row>
    <row r="104" spans="1:26" ht="17.25" customHeight="1">
      <c r="A104" s="176"/>
      <c r="B104" s="54">
        <v>3</v>
      </c>
      <c r="C104" s="55" t="s">
        <v>1792</v>
      </c>
      <c r="D104" s="60">
        <v>87</v>
      </c>
      <c r="E104" s="129">
        <v>0</v>
      </c>
      <c r="F104" s="129">
        <v>0</v>
      </c>
      <c r="G104" s="129">
        <v>0</v>
      </c>
      <c r="H104" s="129">
        <v>0</v>
      </c>
      <c r="I104" s="129">
        <v>0</v>
      </c>
      <c r="J104" s="127">
        <v>0</v>
      </c>
      <c r="K104" s="129">
        <v>0</v>
      </c>
      <c r="L104" s="129">
        <v>0</v>
      </c>
      <c r="M104" s="129">
        <v>0</v>
      </c>
      <c r="N104" s="129">
        <v>0</v>
      </c>
      <c r="O104" s="129">
        <v>0</v>
      </c>
      <c r="P104" s="129">
        <v>0</v>
      </c>
      <c r="Q104" s="129">
        <v>0</v>
      </c>
      <c r="R104" s="129">
        <v>0</v>
      </c>
      <c r="S104" s="129">
        <v>0</v>
      </c>
      <c r="T104" s="129">
        <v>0</v>
      </c>
      <c r="U104" s="129">
        <v>0</v>
      </c>
      <c r="V104" s="129">
        <v>0</v>
      </c>
      <c r="W104" s="98"/>
      <c r="X104" s="99"/>
      <c r="Y104" s="99"/>
      <c r="Z104" s="98"/>
    </row>
    <row r="105" spans="1:26" ht="17.25" customHeight="1">
      <c r="A105" s="176"/>
      <c r="B105" s="54">
        <v>4</v>
      </c>
      <c r="C105" s="55" t="s">
        <v>1793</v>
      </c>
      <c r="D105" s="60">
        <v>88</v>
      </c>
      <c r="E105" s="129">
        <v>0</v>
      </c>
      <c r="F105" s="129">
        <v>0</v>
      </c>
      <c r="G105" s="129">
        <v>0</v>
      </c>
      <c r="H105" s="129">
        <v>0</v>
      </c>
      <c r="I105" s="129">
        <v>0</v>
      </c>
      <c r="J105" s="127">
        <v>0</v>
      </c>
      <c r="K105" s="129">
        <v>0</v>
      </c>
      <c r="L105" s="129">
        <v>0</v>
      </c>
      <c r="M105" s="129">
        <v>0</v>
      </c>
      <c r="N105" s="129">
        <v>0</v>
      </c>
      <c r="O105" s="129">
        <v>0</v>
      </c>
      <c r="P105" s="129">
        <v>0</v>
      </c>
      <c r="Q105" s="129">
        <v>0</v>
      </c>
      <c r="R105" s="129">
        <v>0</v>
      </c>
      <c r="S105" s="129">
        <v>0</v>
      </c>
      <c r="T105" s="129">
        <v>0</v>
      </c>
      <c r="U105" s="129">
        <v>0</v>
      </c>
      <c r="V105" s="129">
        <v>0</v>
      </c>
      <c r="W105" s="98"/>
      <c r="X105" s="99"/>
      <c r="Y105" s="99"/>
      <c r="Z105" s="98"/>
    </row>
    <row r="106" spans="1:26" ht="17.25" customHeight="1">
      <c r="A106" s="176"/>
      <c r="B106" s="54">
        <v>5</v>
      </c>
      <c r="C106" s="55" t="s">
        <v>60</v>
      </c>
      <c r="D106" s="60">
        <v>89</v>
      </c>
      <c r="E106" s="129">
        <v>0</v>
      </c>
      <c r="F106" s="129">
        <v>0</v>
      </c>
      <c r="G106" s="129">
        <v>0</v>
      </c>
      <c r="H106" s="129">
        <v>0</v>
      </c>
      <c r="I106" s="129">
        <v>0</v>
      </c>
      <c r="J106" s="127">
        <v>0</v>
      </c>
      <c r="K106" s="129">
        <v>0</v>
      </c>
      <c r="L106" s="129">
        <v>0</v>
      </c>
      <c r="M106" s="129">
        <v>0</v>
      </c>
      <c r="N106" s="129">
        <v>0</v>
      </c>
      <c r="O106" s="129">
        <v>0</v>
      </c>
      <c r="P106" s="129">
        <v>0</v>
      </c>
      <c r="Q106" s="129">
        <v>0</v>
      </c>
      <c r="R106" s="129">
        <v>0</v>
      </c>
      <c r="S106" s="129">
        <v>0</v>
      </c>
      <c r="T106" s="129">
        <v>0</v>
      </c>
      <c r="U106" s="129">
        <v>0</v>
      </c>
      <c r="V106" s="129">
        <v>0</v>
      </c>
      <c r="W106" s="98"/>
      <c r="X106" s="99"/>
      <c r="Y106" s="99"/>
      <c r="Z106" s="98"/>
    </row>
    <row r="107" spans="1:26" ht="17.25" customHeight="1">
      <c r="A107" s="176"/>
      <c r="B107" s="54">
        <v>6</v>
      </c>
      <c r="C107" s="55" t="s">
        <v>64</v>
      </c>
      <c r="D107" s="60">
        <v>90</v>
      </c>
      <c r="E107" s="129">
        <v>0</v>
      </c>
      <c r="F107" s="129">
        <v>0</v>
      </c>
      <c r="G107" s="129">
        <v>0</v>
      </c>
      <c r="H107" s="129">
        <v>0</v>
      </c>
      <c r="I107" s="129">
        <v>0</v>
      </c>
      <c r="J107" s="127">
        <v>0</v>
      </c>
      <c r="K107" s="129">
        <v>0</v>
      </c>
      <c r="L107" s="129">
        <v>0</v>
      </c>
      <c r="M107" s="129">
        <v>0</v>
      </c>
      <c r="N107" s="129">
        <v>0</v>
      </c>
      <c r="O107" s="129">
        <v>0</v>
      </c>
      <c r="P107" s="128"/>
      <c r="Q107" s="128"/>
      <c r="R107" s="128"/>
      <c r="S107" s="128"/>
      <c r="T107" s="128"/>
      <c r="U107" s="128"/>
      <c r="V107" s="128"/>
      <c r="W107" s="98"/>
      <c r="X107" s="99"/>
      <c r="Y107" s="99"/>
      <c r="Z107" s="98"/>
    </row>
    <row r="108" spans="1:26" s="85" customFormat="1" ht="42" customHeight="1">
      <c r="A108" s="176" t="s">
        <v>8</v>
      </c>
      <c r="B108" s="52"/>
      <c r="C108" s="58" t="s">
        <v>2191</v>
      </c>
      <c r="D108" s="60">
        <v>91</v>
      </c>
      <c r="E108" s="130">
        <v>728.19227382000008</v>
      </c>
      <c r="F108" s="130">
        <v>2150</v>
      </c>
      <c r="G108" s="130">
        <v>2150</v>
      </c>
      <c r="H108" s="130">
        <v>1652.8802794200001</v>
      </c>
      <c r="I108" s="130">
        <v>1652.8802794200001</v>
      </c>
      <c r="J108" s="131"/>
      <c r="K108" s="130">
        <v>0</v>
      </c>
      <c r="L108" s="130">
        <v>0</v>
      </c>
      <c r="M108" s="130">
        <v>0</v>
      </c>
      <c r="N108" s="130">
        <v>0</v>
      </c>
      <c r="O108" s="130">
        <v>1225.3119944</v>
      </c>
      <c r="P108" s="130">
        <v>1225.3119944</v>
      </c>
      <c r="Q108" s="130">
        <v>0</v>
      </c>
      <c r="R108" s="130">
        <v>0</v>
      </c>
      <c r="S108" s="130">
        <v>5</v>
      </c>
      <c r="T108" s="130">
        <v>5</v>
      </c>
      <c r="U108" s="130">
        <v>0</v>
      </c>
      <c r="V108" s="130">
        <v>0</v>
      </c>
      <c r="W108" s="110">
        <v>10</v>
      </c>
      <c r="X108" s="110">
        <v>18.600000000000001</v>
      </c>
      <c r="Y108" s="110">
        <v>18.600000000000001</v>
      </c>
      <c r="Z108" s="110">
        <v>0</v>
      </c>
    </row>
    <row r="109" spans="1:26" ht="17.25" customHeight="1">
      <c r="A109" s="176"/>
      <c r="B109" s="54">
        <v>1</v>
      </c>
      <c r="C109" s="55" t="s">
        <v>2176</v>
      </c>
      <c r="D109" s="60">
        <v>92</v>
      </c>
      <c r="E109" s="123">
        <v>728.19227382000008</v>
      </c>
      <c r="F109" s="123">
        <v>2150</v>
      </c>
      <c r="G109" s="123">
        <v>2150</v>
      </c>
      <c r="H109" s="123">
        <v>1652.8802794200001</v>
      </c>
      <c r="I109" s="123">
        <v>1652.8802794200001</v>
      </c>
      <c r="J109" s="124"/>
      <c r="K109" s="123">
        <v>0</v>
      </c>
      <c r="L109" s="123">
        <v>0</v>
      </c>
      <c r="M109" s="123">
        <v>0</v>
      </c>
      <c r="N109" s="123">
        <v>0</v>
      </c>
      <c r="O109" s="123">
        <v>1225.3119944</v>
      </c>
      <c r="P109" s="123">
        <v>1225.3119944</v>
      </c>
      <c r="Q109" s="123">
        <v>0</v>
      </c>
      <c r="R109" s="123">
        <v>0</v>
      </c>
      <c r="S109" s="123">
        <v>5</v>
      </c>
      <c r="T109" s="123">
        <v>5</v>
      </c>
      <c r="U109" s="123">
        <v>0</v>
      </c>
      <c r="V109" s="123">
        <v>0</v>
      </c>
      <c r="W109" s="98"/>
      <c r="X109" s="99"/>
      <c r="Y109" s="99"/>
      <c r="Z109" s="98"/>
    </row>
    <row r="110" spans="1:26" ht="17.25" customHeight="1">
      <c r="A110" s="176"/>
      <c r="B110" s="54" t="s">
        <v>30</v>
      </c>
      <c r="C110" s="56" t="s">
        <v>57</v>
      </c>
      <c r="D110" s="60">
        <v>93</v>
      </c>
      <c r="E110" s="129">
        <v>300</v>
      </c>
      <c r="F110" s="129">
        <v>2150</v>
      </c>
      <c r="G110" s="129">
        <v>2150</v>
      </c>
      <c r="H110" s="129">
        <v>1650</v>
      </c>
      <c r="I110" s="129">
        <v>1650</v>
      </c>
      <c r="J110" s="126"/>
      <c r="K110" s="129">
        <v>0</v>
      </c>
      <c r="L110" s="129">
        <v>0</v>
      </c>
      <c r="M110" s="129">
        <v>0</v>
      </c>
      <c r="N110" s="129">
        <v>0</v>
      </c>
      <c r="O110" s="129">
        <v>800</v>
      </c>
      <c r="P110" s="129">
        <v>800</v>
      </c>
      <c r="Q110" s="129">
        <v>0</v>
      </c>
      <c r="R110" s="129">
        <v>0</v>
      </c>
      <c r="S110" s="129">
        <v>1</v>
      </c>
      <c r="T110" s="129">
        <v>1</v>
      </c>
      <c r="U110" s="129">
        <v>0</v>
      </c>
      <c r="V110" s="129">
        <v>0</v>
      </c>
      <c r="W110" s="98"/>
      <c r="X110" s="99"/>
      <c r="Y110" s="99"/>
      <c r="Z110" s="98"/>
    </row>
    <row r="111" spans="1:26" ht="17.25" customHeight="1">
      <c r="A111" s="176"/>
      <c r="B111" s="54" t="s">
        <v>31</v>
      </c>
      <c r="C111" s="56" t="s">
        <v>58</v>
      </c>
      <c r="D111" s="60">
        <v>94</v>
      </c>
      <c r="E111" s="129">
        <v>15.725333199999998</v>
      </c>
      <c r="F111" s="129">
        <v>0</v>
      </c>
      <c r="G111" s="129">
        <v>0</v>
      </c>
      <c r="H111" s="129">
        <v>0.48484059000000002</v>
      </c>
      <c r="I111" s="129">
        <v>0.48484059000000002</v>
      </c>
      <c r="J111" s="126"/>
      <c r="K111" s="129">
        <v>0</v>
      </c>
      <c r="L111" s="129">
        <v>0</v>
      </c>
      <c r="M111" s="129">
        <v>0</v>
      </c>
      <c r="N111" s="129">
        <v>0</v>
      </c>
      <c r="O111" s="129">
        <v>15.240492609999999</v>
      </c>
      <c r="P111" s="129">
        <v>15.24049261</v>
      </c>
      <c r="Q111" s="129">
        <v>0</v>
      </c>
      <c r="R111" s="129">
        <v>0</v>
      </c>
      <c r="S111" s="129">
        <v>1</v>
      </c>
      <c r="T111" s="129">
        <v>1</v>
      </c>
      <c r="U111" s="129">
        <v>0</v>
      </c>
      <c r="V111" s="129">
        <v>0</v>
      </c>
      <c r="W111" s="98"/>
      <c r="X111" s="99"/>
      <c r="Y111" s="99"/>
      <c r="Z111" s="98"/>
    </row>
    <row r="112" spans="1:26" ht="17.25" customHeight="1">
      <c r="A112" s="176"/>
      <c r="B112" s="54" t="s">
        <v>32</v>
      </c>
      <c r="C112" s="56" t="s">
        <v>59</v>
      </c>
      <c r="D112" s="60">
        <v>95</v>
      </c>
      <c r="E112" s="129">
        <v>412.46694062</v>
      </c>
      <c r="F112" s="129">
        <v>0</v>
      </c>
      <c r="G112" s="129">
        <v>0</v>
      </c>
      <c r="H112" s="129">
        <v>2.3954388299999998</v>
      </c>
      <c r="I112" s="129">
        <v>2.3954388299999998</v>
      </c>
      <c r="J112" s="126"/>
      <c r="K112" s="129">
        <v>0</v>
      </c>
      <c r="L112" s="129">
        <v>0</v>
      </c>
      <c r="M112" s="129">
        <v>0</v>
      </c>
      <c r="N112" s="129">
        <v>0</v>
      </c>
      <c r="O112" s="129">
        <v>410.07150179000001</v>
      </c>
      <c r="P112" s="129">
        <v>410.07150179000001</v>
      </c>
      <c r="Q112" s="129">
        <v>0</v>
      </c>
      <c r="R112" s="129">
        <v>0</v>
      </c>
      <c r="S112" s="129">
        <v>3</v>
      </c>
      <c r="T112" s="129">
        <v>3</v>
      </c>
      <c r="U112" s="129">
        <v>0</v>
      </c>
      <c r="V112" s="129">
        <v>0</v>
      </c>
      <c r="W112" s="98"/>
      <c r="X112" s="99"/>
      <c r="Y112" s="99"/>
      <c r="Z112" s="98"/>
    </row>
    <row r="113" spans="1:26" ht="17.25" customHeight="1">
      <c r="A113" s="176"/>
      <c r="B113" s="54">
        <v>2</v>
      </c>
      <c r="C113" s="55" t="s">
        <v>2177</v>
      </c>
      <c r="D113" s="60">
        <v>96</v>
      </c>
      <c r="E113" s="129">
        <v>0</v>
      </c>
      <c r="F113" s="129">
        <v>0</v>
      </c>
      <c r="G113" s="129">
        <v>0</v>
      </c>
      <c r="H113" s="129">
        <v>0</v>
      </c>
      <c r="I113" s="129">
        <v>0</v>
      </c>
      <c r="J113" s="127">
        <v>0</v>
      </c>
      <c r="K113" s="129">
        <v>0</v>
      </c>
      <c r="L113" s="129">
        <v>0</v>
      </c>
      <c r="M113" s="129">
        <v>0</v>
      </c>
      <c r="N113" s="129">
        <v>0</v>
      </c>
      <c r="O113" s="129">
        <v>0</v>
      </c>
      <c r="P113" s="129">
        <v>0</v>
      </c>
      <c r="Q113" s="129">
        <v>0</v>
      </c>
      <c r="R113" s="129">
        <v>0</v>
      </c>
      <c r="S113" s="129">
        <v>0</v>
      </c>
      <c r="T113" s="129">
        <v>0</v>
      </c>
      <c r="U113" s="129">
        <v>0</v>
      </c>
      <c r="V113" s="129">
        <v>0</v>
      </c>
      <c r="W113" s="98"/>
      <c r="X113" s="99"/>
      <c r="Y113" s="99"/>
      <c r="Z113" s="98"/>
    </row>
    <row r="114" spans="1:26" ht="17.25" customHeight="1">
      <c r="A114" s="176"/>
      <c r="B114" s="54">
        <v>3</v>
      </c>
      <c r="C114" s="55" t="s">
        <v>1792</v>
      </c>
      <c r="D114" s="60">
        <v>97</v>
      </c>
      <c r="E114" s="129">
        <v>0</v>
      </c>
      <c r="F114" s="129">
        <v>0</v>
      </c>
      <c r="G114" s="129">
        <v>0</v>
      </c>
      <c r="H114" s="129">
        <v>0</v>
      </c>
      <c r="I114" s="129">
        <v>0</v>
      </c>
      <c r="J114" s="127">
        <v>0</v>
      </c>
      <c r="K114" s="129">
        <v>0</v>
      </c>
      <c r="L114" s="129">
        <v>0</v>
      </c>
      <c r="M114" s="129">
        <v>0</v>
      </c>
      <c r="N114" s="129">
        <v>0</v>
      </c>
      <c r="O114" s="129">
        <v>0</v>
      </c>
      <c r="P114" s="129">
        <v>0</v>
      </c>
      <c r="Q114" s="129">
        <v>0</v>
      </c>
      <c r="R114" s="129">
        <v>0</v>
      </c>
      <c r="S114" s="129">
        <v>0</v>
      </c>
      <c r="T114" s="129">
        <v>0</v>
      </c>
      <c r="U114" s="129">
        <v>0</v>
      </c>
      <c r="V114" s="129">
        <v>0</v>
      </c>
      <c r="W114" s="98"/>
      <c r="X114" s="99"/>
      <c r="Y114" s="99"/>
      <c r="Z114" s="98"/>
    </row>
    <row r="115" spans="1:26" ht="17.25" customHeight="1">
      <c r="A115" s="176"/>
      <c r="B115" s="54">
        <v>4</v>
      </c>
      <c r="C115" s="55" t="s">
        <v>1793</v>
      </c>
      <c r="D115" s="60">
        <v>98</v>
      </c>
      <c r="E115" s="129">
        <v>0</v>
      </c>
      <c r="F115" s="129">
        <v>0</v>
      </c>
      <c r="G115" s="129">
        <v>0</v>
      </c>
      <c r="H115" s="129">
        <v>0</v>
      </c>
      <c r="I115" s="129">
        <v>0</v>
      </c>
      <c r="J115" s="127">
        <v>0</v>
      </c>
      <c r="K115" s="129">
        <v>0</v>
      </c>
      <c r="L115" s="129">
        <v>0</v>
      </c>
      <c r="M115" s="129">
        <v>0</v>
      </c>
      <c r="N115" s="129">
        <v>0</v>
      </c>
      <c r="O115" s="129">
        <v>0</v>
      </c>
      <c r="P115" s="129">
        <v>0</v>
      </c>
      <c r="Q115" s="129">
        <v>0</v>
      </c>
      <c r="R115" s="129">
        <v>0</v>
      </c>
      <c r="S115" s="129">
        <v>0</v>
      </c>
      <c r="T115" s="129">
        <v>0</v>
      </c>
      <c r="U115" s="129">
        <v>0</v>
      </c>
      <c r="V115" s="129">
        <v>0</v>
      </c>
      <c r="W115" s="98"/>
      <c r="X115" s="99"/>
      <c r="Y115" s="99"/>
      <c r="Z115" s="98"/>
    </row>
    <row r="116" spans="1:26" ht="17.25" customHeight="1">
      <c r="A116" s="176"/>
      <c r="B116" s="54">
        <v>5</v>
      </c>
      <c r="C116" s="55" t="s">
        <v>60</v>
      </c>
      <c r="D116" s="60">
        <v>99</v>
      </c>
      <c r="E116" s="129">
        <v>0</v>
      </c>
      <c r="F116" s="129">
        <v>0</v>
      </c>
      <c r="G116" s="129">
        <v>0</v>
      </c>
      <c r="H116" s="129">
        <v>0</v>
      </c>
      <c r="I116" s="129">
        <v>0</v>
      </c>
      <c r="J116" s="127">
        <v>0</v>
      </c>
      <c r="K116" s="129">
        <v>0</v>
      </c>
      <c r="L116" s="129">
        <v>0</v>
      </c>
      <c r="M116" s="129">
        <v>0</v>
      </c>
      <c r="N116" s="129">
        <v>0</v>
      </c>
      <c r="O116" s="129">
        <v>0</v>
      </c>
      <c r="P116" s="129">
        <v>0</v>
      </c>
      <c r="Q116" s="129">
        <v>0</v>
      </c>
      <c r="R116" s="129">
        <v>0</v>
      </c>
      <c r="S116" s="129">
        <v>0</v>
      </c>
      <c r="T116" s="129">
        <v>0</v>
      </c>
      <c r="U116" s="129">
        <v>0</v>
      </c>
      <c r="V116" s="129">
        <v>0</v>
      </c>
      <c r="W116" s="98"/>
      <c r="X116" s="99"/>
      <c r="Y116" s="99"/>
      <c r="Z116" s="98"/>
    </row>
    <row r="117" spans="1:26" ht="17.25" customHeight="1">
      <c r="A117" s="176"/>
      <c r="B117" s="54">
        <v>6</v>
      </c>
      <c r="C117" s="55" t="s">
        <v>64</v>
      </c>
      <c r="D117" s="60">
        <v>100</v>
      </c>
      <c r="E117" s="129">
        <v>3.6409613690999998</v>
      </c>
      <c r="F117" s="129">
        <v>0</v>
      </c>
      <c r="G117" s="129">
        <v>0</v>
      </c>
      <c r="H117" s="129">
        <v>0</v>
      </c>
      <c r="I117" s="129">
        <v>0</v>
      </c>
      <c r="J117" s="127">
        <v>0</v>
      </c>
      <c r="K117" s="129">
        <v>0</v>
      </c>
      <c r="L117" s="129">
        <v>0</v>
      </c>
      <c r="M117" s="129">
        <v>4</v>
      </c>
      <c r="N117" s="129">
        <v>1.5144013971000181</v>
      </c>
      <c r="O117" s="129">
        <v>6.1265599719999813</v>
      </c>
      <c r="P117" s="128"/>
      <c r="Q117" s="128"/>
      <c r="R117" s="128"/>
      <c r="S117" s="128"/>
      <c r="T117" s="128"/>
      <c r="U117" s="128"/>
      <c r="V117" s="128"/>
      <c r="W117" s="98"/>
      <c r="X117" s="99"/>
      <c r="Y117" s="99"/>
      <c r="Z117" s="98"/>
    </row>
    <row r="118" spans="1:26" s="85" customFormat="1" ht="28.5" customHeight="1">
      <c r="A118" s="176" t="s">
        <v>11</v>
      </c>
      <c r="B118" s="52"/>
      <c r="C118" s="53" t="s">
        <v>2192</v>
      </c>
      <c r="D118" s="60">
        <v>101</v>
      </c>
      <c r="E118" s="130">
        <v>0</v>
      </c>
      <c r="F118" s="130">
        <v>0</v>
      </c>
      <c r="G118" s="130">
        <v>0</v>
      </c>
      <c r="H118" s="130">
        <v>0</v>
      </c>
      <c r="I118" s="130">
        <v>0</v>
      </c>
      <c r="J118" s="131"/>
      <c r="K118" s="130">
        <v>0</v>
      </c>
      <c r="L118" s="130">
        <v>0</v>
      </c>
      <c r="M118" s="130">
        <v>0</v>
      </c>
      <c r="N118" s="130">
        <v>0</v>
      </c>
      <c r="O118" s="130">
        <v>0</v>
      </c>
      <c r="P118" s="130">
        <v>0</v>
      </c>
      <c r="Q118" s="130">
        <v>0</v>
      </c>
      <c r="R118" s="130">
        <v>0</v>
      </c>
      <c r="S118" s="130">
        <v>0</v>
      </c>
      <c r="T118" s="130">
        <v>0</v>
      </c>
      <c r="U118" s="130">
        <v>0</v>
      </c>
      <c r="V118" s="130">
        <v>0</v>
      </c>
      <c r="W118" s="110">
        <v>0</v>
      </c>
      <c r="X118" s="110">
        <v>0</v>
      </c>
      <c r="Y118" s="110">
        <v>0</v>
      </c>
      <c r="Z118" s="110">
        <v>0</v>
      </c>
    </row>
    <row r="119" spans="1:26" ht="19.5" customHeight="1">
      <c r="A119" s="176"/>
      <c r="B119" s="54">
        <v>1</v>
      </c>
      <c r="C119" s="55" t="s">
        <v>2176</v>
      </c>
      <c r="D119" s="60">
        <v>102</v>
      </c>
      <c r="E119" s="123">
        <v>0</v>
      </c>
      <c r="F119" s="123">
        <v>0</v>
      </c>
      <c r="G119" s="123">
        <v>0</v>
      </c>
      <c r="H119" s="123">
        <v>0</v>
      </c>
      <c r="I119" s="123">
        <v>0</v>
      </c>
      <c r="J119" s="124"/>
      <c r="K119" s="123">
        <v>0</v>
      </c>
      <c r="L119" s="123">
        <v>0</v>
      </c>
      <c r="M119" s="123">
        <v>0</v>
      </c>
      <c r="N119" s="123">
        <v>0</v>
      </c>
      <c r="O119" s="123">
        <v>0</v>
      </c>
      <c r="P119" s="123">
        <v>0</v>
      </c>
      <c r="Q119" s="123">
        <v>0</v>
      </c>
      <c r="R119" s="123">
        <v>0</v>
      </c>
      <c r="S119" s="123">
        <v>0</v>
      </c>
      <c r="T119" s="123">
        <v>0</v>
      </c>
      <c r="U119" s="123">
        <v>0</v>
      </c>
      <c r="V119" s="123">
        <v>0</v>
      </c>
      <c r="W119" s="98"/>
      <c r="X119" s="99"/>
      <c r="Y119" s="99"/>
      <c r="Z119" s="98"/>
    </row>
    <row r="120" spans="1:26" ht="19.5" customHeight="1">
      <c r="A120" s="176"/>
      <c r="B120" s="54" t="s">
        <v>30</v>
      </c>
      <c r="C120" s="56" t="s">
        <v>57</v>
      </c>
      <c r="D120" s="60">
        <v>103</v>
      </c>
      <c r="E120" s="129">
        <v>0</v>
      </c>
      <c r="F120" s="129">
        <v>0</v>
      </c>
      <c r="G120" s="129">
        <v>0</v>
      </c>
      <c r="H120" s="129">
        <v>0</v>
      </c>
      <c r="I120" s="129">
        <v>0</v>
      </c>
      <c r="J120" s="126"/>
      <c r="K120" s="129">
        <v>0</v>
      </c>
      <c r="L120" s="129">
        <v>0</v>
      </c>
      <c r="M120" s="129">
        <v>0</v>
      </c>
      <c r="N120" s="129">
        <v>0</v>
      </c>
      <c r="O120" s="129">
        <v>0</v>
      </c>
      <c r="P120" s="129">
        <v>0</v>
      </c>
      <c r="Q120" s="129">
        <v>0</v>
      </c>
      <c r="R120" s="129">
        <v>0</v>
      </c>
      <c r="S120" s="129">
        <v>0</v>
      </c>
      <c r="T120" s="129">
        <v>0</v>
      </c>
      <c r="U120" s="129">
        <v>0</v>
      </c>
      <c r="V120" s="129">
        <v>0</v>
      </c>
      <c r="W120" s="98"/>
      <c r="X120" s="99"/>
      <c r="Y120" s="99"/>
      <c r="Z120" s="98"/>
    </row>
    <row r="121" spans="1:26" ht="19.5" customHeight="1">
      <c r="A121" s="176"/>
      <c r="B121" s="54" t="s">
        <v>31</v>
      </c>
      <c r="C121" s="56" t="s">
        <v>58</v>
      </c>
      <c r="D121" s="60">
        <v>104</v>
      </c>
      <c r="E121" s="129">
        <v>0</v>
      </c>
      <c r="F121" s="129">
        <v>0</v>
      </c>
      <c r="G121" s="129">
        <v>0</v>
      </c>
      <c r="H121" s="129">
        <v>0</v>
      </c>
      <c r="I121" s="129">
        <v>0</v>
      </c>
      <c r="J121" s="126"/>
      <c r="K121" s="129">
        <v>0</v>
      </c>
      <c r="L121" s="129">
        <v>0</v>
      </c>
      <c r="M121" s="129">
        <v>0</v>
      </c>
      <c r="N121" s="129">
        <v>0</v>
      </c>
      <c r="O121" s="129">
        <v>0</v>
      </c>
      <c r="P121" s="129">
        <v>0</v>
      </c>
      <c r="Q121" s="129">
        <v>0</v>
      </c>
      <c r="R121" s="129">
        <v>0</v>
      </c>
      <c r="S121" s="129">
        <v>0</v>
      </c>
      <c r="T121" s="129">
        <v>0</v>
      </c>
      <c r="U121" s="129">
        <v>0</v>
      </c>
      <c r="V121" s="129">
        <v>0</v>
      </c>
      <c r="W121" s="98"/>
      <c r="X121" s="99"/>
      <c r="Y121" s="99"/>
      <c r="Z121" s="98"/>
    </row>
    <row r="122" spans="1:26" ht="19.5" customHeight="1">
      <c r="A122" s="176"/>
      <c r="B122" s="54" t="s">
        <v>32</v>
      </c>
      <c r="C122" s="56" t="s">
        <v>59</v>
      </c>
      <c r="D122" s="60">
        <v>105</v>
      </c>
      <c r="E122" s="129">
        <v>0</v>
      </c>
      <c r="F122" s="129">
        <v>0</v>
      </c>
      <c r="G122" s="129">
        <v>0</v>
      </c>
      <c r="H122" s="129">
        <v>0</v>
      </c>
      <c r="I122" s="129">
        <v>0</v>
      </c>
      <c r="J122" s="126"/>
      <c r="K122" s="129">
        <v>0</v>
      </c>
      <c r="L122" s="129">
        <v>0</v>
      </c>
      <c r="M122" s="129">
        <v>0</v>
      </c>
      <c r="N122" s="129">
        <v>0</v>
      </c>
      <c r="O122" s="129">
        <v>0</v>
      </c>
      <c r="P122" s="129">
        <v>0</v>
      </c>
      <c r="Q122" s="129">
        <v>0</v>
      </c>
      <c r="R122" s="129">
        <v>0</v>
      </c>
      <c r="S122" s="129">
        <v>0</v>
      </c>
      <c r="T122" s="129">
        <v>0</v>
      </c>
      <c r="U122" s="129">
        <v>0</v>
      </c>
      <c r="V122" s="129">
        <v>0</v>
      </c>
      <c r="W122" s="98"/>
      <c r="X122" s="99"/>
      <c r="Y122" s="99"/>
      <c r="Z122" s="98"/>
    </row>
    <row r="123" spans="1:26" ht="19.5" customHeight="1">
      <c r="A123" s="176"/>
      <c r="B123" s="54">
        <v>2</v>
      </c>
      <c r="C123" s="55" t="s">
        <v>2177</v>
      </c>
      <c r="D123" s="60">
        <v>106</v>
      </c>
      <c r="E123" s="129">
        <v>0</v>
      </c>
      <c r="F123" s="129">
        <v>0</v>
      </c>
      <c r="G123" s="129">
        <v>0</v>
      </c>
      <c r="H123" s="129">
        <v>0</v>
      </c>
      <c r="I123" s="129">
        <v>0</v>
      </c>
      <c r="J123" s="127">
        <v>0</v>
      </c>
      <c r="K123" s="129">
        <v>0</v>
      </c>
      <c r="L123" s="129">
        <v>0</v>
      </c>
      <c r="M123" s="129">
        <v>0</v>
      </c>
      <c r="N123" s="129">
        <v>0</v>
      </c>
      <c r="O123" s="129">
        <v>0</v>
      </c>
      <c r="P123" s="129">
        <v>0</v>
      </c>
      <c r="Q123" s="129">
        <v>0</v>
      </c>
      <c r="R123" s="129">
        <v>0</v>
      </c>
      <c r="S123" s="129">
        <v>0</v>
      </c>
      <c r="T123" s="129">
        <v>0</v>
      </c>
      <c r="U123" s="129">
        <v>0</v>
      </c>
      <c r="V123" s="129">
        <v>0</v>
      </c>
      <c r="W123" s="98"/>
      <c r="X123" s="99"/>
      <c r="Y123" s="99"/>
      <c r="Z123" s="98"/>
    </row>
    <row r="124" spans="1:26" ht="19.5" customHeight="1">
      <c r="A124" s="176"/>
      <c r="B124" s="54">
        <v>3</v>
      </c>
      <c r="C124" s="55" t="s">
        <v>1792</v>
      </c>
      <c r="D124" s="60">
        <v>107</v>
      </c>
      <c r="E124" s="129">
        <v>0</v>
      </c>
      <c r="F124" s="129">
        <v>0</v>
      </c>
      <c r="G124" s="129">
        <v>0</v>
      </c>
      <c r="H124" s="129">
        <v>0</v>
      </c>
      <c r="I124" s="129">
        <v>0</v>
      </c>
      <c r="J124" s="127">
        <v>0</v>
      </c>
      <c r="K124" s="129">
        <v>0</v>
      </c>
      <c r="L124" s="129">
        <v>0</v>
      </c>
      <c r="M124" s="129">
        <v>0</v>
      </c>
      <c r="N124" s="129">
        <v>0</v>
      </c>
      <c r="O124" s="129">
        <v>0</v>
      </c>
      <c r="P124" s="129">
        <v>0</v>
      </c>
      <c r="Q124" s="129">
        <v>0</v>
      </c>
      <c r="R124" s="129">
        <v>0</v>
      </c>
      <c r="S124" s="129">
        <v>0</v>
      </c>
      <c r="T124" s="129">
        <v>0</v>
      </c>
      <c r="U124" s="129">
        <v>0</v>
      </c>
      <c r="V124" s="129">
        <v>0</v>
      </c>
      <c r="W124" s="98"/>
      <c r="X124" s="99"/>
      <c r="Y124" s="99"/>
      <c r="Z124" s="98"/>
    </row>
    <row r="125" spans="1:26" ht="19.5" customHeight="1">
      <c r="A125" s="176"/>
      <c r="B125" s="54">
        <v>4</v>
      </c>
      <c r="C125" s="55" t="s">
        <v>1793</v>
      </c>
      <c r="D125" s="60">
        <v>108</v>
      </c>
      <c r="E125" s="129">
        <v>0</v>
      </c>
      <c r="F125" s="129">
        <v>0</v>
      </c>
      <c r="G125" s="129">
        <v>0</v>
      </c>
      <c r="H125" s="129">
        <v>0</v>
      </c>
      <c r="I125" s="129">
        <v>0</v>
      </c>
      <c r="J125" s="127">
        <v>0</v>
      </c>
      <c r="K125" s="129">
        <v>0</v>
      </c>
      <c r="L125" s="129">
        <v>0</v>
      </c>
      <c r="M125" s="129">
        <v>0</v>
      </c>
      <c r="N125" s="129">
        <v>0</v>
      </c>
      <c r="O125" s="129">
        <v>0</v>
      </c>
      <c r="P125" s="129">
        <v>0</v>
      </c>
      <c r="Q125" s="129">
        <v>0</v>
      </c>
      <c r="R125" s="129">
        <v>0</v>
      </c>
      <c r="S125" s="129">
        <v>0</v>
      </c>
      <c r="T125" s="129">
        <v>0</v>
      </c>
      <c r="U125" s="129">
        <v>0</v>
      </c>
      <c r="V125" s="129">
        <v>0</v>
      </c>
      <c r="W125" s="98"/>
      <c r="X125" s="99"/>
      <c r="Y125" s="99"/>
      <c r="Z125" s="98"/>
    </row>
    <row r="126" spans="1:26" ht="19.5" customHeight="1">
      <c r="A126" s="176"/>
      <c r="B126" s="54">
        <v>5</v>
      </c>
      <c r="C126" s="55" t="s">
        <v>60</v>
      </c>
      <c r="D126" s="60">
        <v>109</v>
      </c>
      <c r="E126" s="129">
        <v>0</v>
      </c>
      <c r="F126" s="129">
        <v>0</v>
      </c>
      <c r="G126" s="129">
        <v>0</v>
      </c>
      <c r="H126" s="129">
        <v>0</v>
      </c>
      <c r="I126" s="129">
        <v>0</v>
      </c>
      <c r="J126" s="127">
        <v>0</v>
      </c>
      <c r="K126" s="129">
        <v>0</v>
      </c>
      <c r="L126" s="129">
        <v>0</v>
      </c>
      <c r="M126" s="129">
        <v>0</v>
      </c>
      <c r="N126" s="129">
        <v>0</v>
      </c>
      <c r="O126" s="129">
        <v>0</v>
      </c>
      <c r="P126" s="129">
        <v>0</v>
      </c>
      <c r="Q126" s="129">
        <v>0</v>
      </c>
      <c r="R126" s="129">
        <v>0</v>
      </c>
      <c r="S126" s="129">
        <v>0</v>
      </c>
      <c r="T126" s="129">
        <v>0</v>
      </c>
      <c r="U126" s="129">
        <v>0</v>
      </c>
      <c r="V126" s="129">
        <v>0</v>
      </c>
      <c r="W126" s="98"/>
      <c r="X126" s="99"/>
      <c r="Y126" s="99"/>
      <c r="Z126" s="98"/>
    </row>
    <row r="127" spans="1:26" ht="19.5" customHeight="1">
      <c r="A127" s="176"/>
      <c r="B127" s="54">
        <v>6</v>
      </c>
      <c r="C127" s="55" t="s">
        <v>64</v>
      </c>
      <c r="D127" s="60">
        <v>110</v>
      </c>
      <c r="E127" s="129">
        <v>0</v>
      </c>
      <c r="F127" s="129">
        <v>0</v>
      </c>
      <c r="G127" s="129">
        <v>0</v>
      </c>
      <c r="H127" s="129">
        <v>0</v>
      </c>
      <c r="I127" s="129">
        <v>0</v>
      </c>
      <c r="J127" s="127">
        <v>0</v>
      </c>
      <c r="K127" s="129">
        <v>0</v>
      </c>
      <c r="L127" s="129">
        <v>0</v>
      </c>
      <c r="M127" s="129">
        <v>0</v>
      </c>
      <c r="N127" s="129">
        <v>0</v>
      </c>
      <c r="O127" s="129">
        <v>0</v>
      </c>
      <c r="P127" s="128"/>
      <c r="Q127" s="128"/>
      <c r="R127" s="128"/>
      <c r="S127" s="128"/>
      <c r="T127" s="128"/>
      <c r="U127" s="128"/>
      <c r="V127" s="128"/>
      <c r="W127" s="98"/>
      <c r="X127" s="99"/>
      <c r="Y127" s="99"/>
      <c r="Z127" s="98"/>
    </row>
    <row r="128" spans="1:26" s="85" customFormat="1" ht="42.75" customHeight="1">
      <c r="A128" s="176" t="s">
        <v>10</v>
      </c>
      <c r="B128" s="52" t="s">
        <v>33</v>
      </c>
      <c r="C128" s="58" t="s">
        <v>1168</v>
      </c>
      <c r="D128" s="60">
        <v>111</v>
      </c>
      <c r="E128" s="130">
        <v>0</v>
      </c>
      <c r="F128" s="130">
        <v>0</v>
      </c>
      <c r="G128" s="130">
        <v>0</v>
      </c>
      <c r="H128" s="130">
        <v>0</v>
      </c>
      <c r="I128" s="130">
        <v>0</v>
      </c>
      <c r="J128" s="131"/>
      <c r="K128" s="130">
        <v>0</v>
      </c>
      <c r="L128" s="130">
        <v>0</v>
      </c>
      <c r="M128" s="130">
        <v>0</v>
      </c>
      <c r="N128" s="130">
        <v>0</v>
      </c>
      <c r="O128" s="130">
        <v>0</v>
      </c>
      <c r="P128" s="130">
        <v>0</v>
      </c>
      <c r="Q128" s="130">
        <v>0</v>
      </c>
      <c r="R128" s="130">
        <v>0</v>
      </c>
      <c r="S128" s="130">
        <v>0</v>
      </c>
      <c r="T128" s="130">
        <v>0</v>
      </c>
      <c r="U128" s="130">
        <v>0</v>
      </c>
      <c r="V128" s="130">
        <v>0</v>
      </c>
      <c r="W128" s="110">
        <v>0</v>
      </c>
      <c r="X128" s="110">
        <v>0</v>
      </c>
      <c r="Y128" s="110">
        <v>0</v>
      </c>
      <c r="Z128" s="110">
        <v>0</v>
      </c>
    </row>
    <row r="129" spans="1:26" ht="19.5" customHeight="1">
      <c r="A129" s="176"/>
      <c r="B129" s="54">
        <v>1</v>
      </c>
      <c r="C129" s="55" t="s">
        <v>2176</v>
      </c>
      <c r="D129" s="60">
        <v>112</v>
      </c>
      <c r="E129" s="123">
        <v>0</v>
      </c>
      <c r="F129" s="123">
        <v>0</v>
      </c>
      <c r="G129" s="123">
        <v>0</v>
      </c>
      <c r="H129" s="123">
        <v>0</v>
      </c>
      <c r="I129" s="123">
        <v>0</v>
      </c>
      <c r="J129" s="124"/>
      <c r="K129" s="123">
        <v>0</v>
      </c>
      <c r="L129" s="123">
        <v>0</v>
      </c>
      <c r="M129" s="123">
        <v>0</v>
      </c>
      <c r="N129" s="123">
        <v>0</v>
      </c>
      <c r="O129" s="123">
        <v>0</v>
      </c>
      <c r="P129" s="123">
        <v>0</v>
      </c>
      <c r="Q129" s="123">
        <v>0</v>
      </c>
      <c r="R129" s="123">
        <v>0</v>
      </c>
      <c r="S129" s="123">
        <v>0</v>
      </c>
      <c r="T129" s="123">
        <v>0</v>
      </c>
      <c r="U129" s="123">
        <v>0</v>
      </c>
      <c r="V129" s="123">
        <v>0</v>
      </c>
      <c r="W129" s="98"/>
      <c r="X129" s="99"/>
      <c r="Y129" s="99"/>
      <c r="Z129" s="98"/>
    </row>
    <row r="130" spans="1:26" ht="19.5" customHeight="1">
      <c r="A130" s="176"/>
      <c r="B130" s="54" t="s">
        <v>30</v>
      </c>
      <c r="C130" s="56" t="s">
        <v>57</v>
      </c>
      <c r="D130" s="60">
        <v>113</v>
      </c>
      <c r="E130" s="129">
        <v>0</v>
      </c>
      <c r="F130" s="129">
        <v>0</v>
      </c>
      <c r="G130" s="129">
        <v>0</v>
      </c>
      <c r="H130" s="129">
        <v>0</v>
      </c>
      <c r="I130" s="129">
        <v>0</v>
      </c>
      <c r="J130" s="126"/>
      <c r="K130" s="129">
        <v>0</v>
      </c>
      <c r="L130" s="129">
        <v>0</v>
      </c>
      <c r="M130" s="129">
        <v>0</v>
      </c>
      <c r="N130" s="129">
        <v>0</v>
      </c>
      <c r="O130" s="129">
        <v>0</v>
      </c>
      <c r="P130" s="129">
        <v>0</v>
      </c>
      <c r="Q130" s="129">
        <v>0</v>
      </c>
      <c r="R130" s="129">
        <v>0</v>
      </c>
      <c r="S130" s="129">
        <v>0</v>
      </c>
      <c r="T130" s="129">
        <v>0</v>
      </c>
      <c r="U130" s="129">
        <v>0</v>
      </c>
      <c r="V130" s="129">
        <v>0</v>
      </c>
      <c r="W130" s="98"/>
      <c r="X130" s="99"/>
      <c r="Y130" s="99"/>
      <c r="Z130" s="98"/>
    </row>
    <row r="131" spans="1:26" ht="19.5" customHeight="1">
      <c r="A131" s="176"/>
      <c r="B131" s="54" t="s">
        <v>31</v>
      </c>
      <c r="C131" s="56" t="s">
        <v>58</v>
      </c>
      <c r="D131" s="60">
        <v>114</v>
      </c>
      <c r="E131" s="129">
        <v>0</v>
      </c>
      <c r="F131" s="129">
        <v>0</v>
      </c>
      <c r="G131" s="129">
        <v>0</v>
      </c>
      <c r="H131" s="129">
        <v>0</v>
      </c>
      <c r="I131" s="129">
        <v>0</v>
      </c>
      <c r="J131" s="126"/>
      <c r="K131" s="129">
        <v>0</v>
      </c>
      <c r="L131" s="129">
        <v>0</v>
      </c>
      <c r="M131" s="129">
        <v>0</v>
      </c>
      <c r="N131" s="129">
        <v>0</v>
      </c>
      <c r="O131" s="129">
        <v>0</v>
      </c>
      <c r="P131" s="129">
        <v>0</v>
      </c>
      <c r="Q131" s="129">
        <v>0</v>
      </c>
      <c r="R131" s="129">
        <v>0</v>
      </c>
      <c r="S131" s="129">
        <v>0</v>
      </c>
      <c r="T131" s="129">
        <v>0</v>
      </c>
      <c r="U131" s="129">
        <v>0</v>
      </c>
      <c r="V131" s="129">
        <v>0</v>
      </c>
      <c r="W131" s="98"/>
      <c r="X131" s="99"/>
      <c r="Y131" s="99"/>
      <c r="Z131" s="98"/>
    </row>
    <row r="132" spans="1:26" ht="19.5" customHeight="1">
      <c r="A132" s="176"/>
      <c r="B132" s="54" t="s">
        <v>32</v>
      </c>
      <c r="C132" s="56" t="s">
        <v>59</v>
      </c>
      <c r="D132" s="60">
        <v>115</v>
      </c>
      <c r="E132" s="129">
        <v>0</v>
      </c>
      <c r="F132" s="129">
        <v>0</v>
      </c>
      <c r="G132" s="129">
        <v>0</v>
      </c>
      <c r="H132" s="129">
        <v>0</v>
      </c>
      <c r="I132" s="129">
        <v>0</v>
      </c>
      <c r="J132" s="126"/>
      <c r="K132" s="129">
        <v>0</v>
      </c>
      <c r="L132" s="129">
        <v>0</v>
      </c>
      <c r="M132" s="129">
        <v>0</v>
      </c>
      <c r="N132" s="129">
        <v>0</v>
      </c>
      <c r="O132" s="129">
        <v>0</v>
      </c>
      <c r="P132" s="129">
        <v>0</v>
      </c>
      <c r="Q132" s="129">
        <v>0</v>
      </c>
      <c r="R132" s="129">
        <v>0</v>
      </c>
      <c r="S132" s="129">
        <v>0</v>
      </c>
      <c r="T132" s="129">
        <v>0</v>
      </c>
      <c r="U132" s="129">
        <v>0</v>
      </c>
      <c r="V132" s="129">
        <v>0</v>
      </c>
      <c r="W132" s="98"/>
      <c r="X132" s="99"/>
      <c r="Y132" s="99"/>
      <c r="Z132" s="98"/>
    </row>
    <row r="133" spans="1:26" ht="19.5" customHeight="1">
      <c r="A133" s="176"/>
      <c r="B133" s="54">
        <v>2</v>
      </c>
      <c r="C133" s="55" t="s">
        <v>2177</v>
      </c>
      <c r="D133" s="60">
        <v>116</v>
      </c>
      <c r="E133" s="129">
        <v>0</v>
      </c>
      <c r="F133" s="129">
        <v>0</v>
      </c>
      <c r="G133" s="129">
        <v>0</v>
      </c>
      <c r="H133" s="129">
        <v>0</v>
      </c>
      <c r="I133" s="129">
        <v>0</v>
      </c>
      <c r="J133" s="127">
        <v>0</v>
      </c>
      <c r="K133" s="129">
        <v>0</v>
      </c>
      <c r="L133" s="129">
        <v>0</v>
      </c>
      <c r="M133" s="129">
        <v>0</v>
      </c>
      <c r="N133" s="129">
        <v>0</v>
      </c>
      <c r="O133" s="129">
        <v>0</v>
      </c>
      <c r="P133" s="129">
        <v>0</v>
      </c>
      <c r="Q133" s="129">
        <v>0</v>
      </c>
      <c r="R133" s="129">
        <v>0</v>
      </c>
      <c r="S133" s="129">
        <v>0</v>
      </c>
      <c r="T133" s="129">
        <v>0</v>
      </c>
      <c r="U133" s="129">
        <v>0</v>
      </c>
      <c r="V133" s="129">
        <v>0</v>
      </c>
      <c r="W133" s="98"/>
      <c r="X133" s="99"/>
      <c r="Y133" s="99"/>
      <c r="Z133" s="98"/>
    </row>
    <row r="134" spans="1:26" ht="19.5" customHeight="1">
      <c r="A134" s="176"/>
      <c r="B134" s="54">
        <v>3</v>
      </c>
      <c r="C134" s="55" t="s">
        <v>1792</v>
      </c>
      <c r="D134" s="60">
        <v>117</v>
      </c>
      <c r="E134" s="129">
        <v>0</v>
      </c>
      <c r="F134" s="129">
        <v>0</v>
      </c>
      <c r="G134" s="129">
        <v>0</v>
      </c>
      <c r="H134" s="129">
        <v>0</v>
      </c>
      <c r="I134" s="129">
        <v>0</v>
      </c>
      <c r="J134" s="127">
        <v>0</v>
      </c>
      <c r="K134" s="129">
        <v>0</v>
      </c>
      <c r="L134" s="129">
        <v>0</v>
      </c>
      <c r="M134" s="129">
        <v>0</v>
      </c>
      <c r="N134" s="129">
        <v>0</v>
      </c>
      <c r="O134" s="129">
        <v>0</v>
      </c>
      <c r="P134" s="129">
        <v>0</v>
      </c>
      <c r="Q134" s="129">
        <v>0</v>
      </c>
      <c r="R134" s="129">
        <v>0</v>
      </c>
      <c r="S134" s="129">
        <v>0</v>
      </c>
      <c r="T134" s="129">
        <v>0</v>
      </c>
      <c r="U134" s="129">
        <v>0</v>
      </c>
      <c r="V134" s="129">
        <v>0</v>
      </c>
      <c r="W134" s="98"/>
      <c r="X134" s="99"/>
      <c r="Y134" s="99"/>
      <c r="Z134" s="98"/>
    </row>
    <row r="135" spans="1:26" ht="19.5" customHeight="1">
      <c r="A135" s="176"/>
      <c r="B135" s="54">
        <v>4</v>
      </c>
      <c r="C135" s="55" t="s">
        <v>1793</v>
      </c>
      <c r="D135" s="60">
        <v>118</v>
      </c>
      <c r="E135" s="129">
        <v>0</v>
      </c>
      <c r="F135" s="129">
        <v>0</v>
      </c>
      <c r="G135" s="129">
        <v>0</v>
      </c>
      <c r="H135" s="129">
        <v>0</v>
      </c>
      <c r="I135" s="129">
        <v>0</v>
      </c>
      <c r="J135" s="127">
        <v>0</v>
      </c>
      <c r="K135" s="129">
        <v>0</v>
      </c>
      <c r="L135" s="129">
        <v>0</v>
      </c>
      <c r="M135" s="129">
        <v>0</v>
      </c>
      <c r="N135" s="129">
        <v>0</v>
      </c>
      <c r="O135" s="129">
        <v>0</v>
      </c>
      <c r="P135" s="129">
        <v>0</v>
      </c>
      <c r="Q135" s="129">
        <v>0</v>
      </c>
      <c r="R135" s="129">
        <v>0</v>
      </c>
      <c r="S135" s="129">
        <v>0</v>
      </c>
      <c r="T135" s="129">
        <v>0</v>
      </c>
      <c r="U135" s="129">
        <v>0</v>
      </c>
      <c r="V135" s="129">
        <v>0</v>
      </c>
      <c r="W135" s="98"/>
      <c r="X135" s="99"/>
      <c r="Y135" s="99"/>
      <c r="Z135" s="98"/>
    </row>
    <row r="136" spans="1:26" ht="19.5" customHeight="1">
      <c r="A136" s="176"/>
      <c r="B136" s="54">
        <v>5</v>
      </c>
      <c r="C136" s="55" t="s">
        <v>60</v>
      </c>
      <c r="D136" s="60">
        <v>119</v>
      </c>
      <c r="E136" s="129">
        <v>0</v>
      </c>
      <c r="F136" s="129">
        <v>0</v>
      </c>
      <c r="G136" s="129">
        <v>0</v>
      </c>
      <c r="H136" s="129">
        <v>0</v>
      </c>
      <c r="I136" s="129">
        <v>0</v>
      </c>
      <c r="J136" s="127">
        <v>0</v>
      </c>
      <c r="K136" s="129">
        <v>0</v>
      </c>
      <c r="L136" s="129">
        <v>0</v>
      </c>
      <c r="M136" s="129">
        <v>0</v>
      </c>
      <c r="N136" s="129">
        <v>0</v>
      </c>
      <c r="O136" s="129">
        <v>0</v>
      </c>
      <c r="P136" s="129">
        <v>0</v>
      </c>
      <c r="Q136" s="129">
        <v>0</v>
      </c>
      <c r="R136" s="129">
        <v>0</v>
      </c>
      <c r="S136" s="129">
        <v>0</v>
      </c>
      <c r="T136" s="129">
        <v>0</v>
      </c>
      <c r="U136" s="129">
        <v>0</v>
      </c>
      <c r="V136" s="129">
        <v>0</v>
      </c>
      <c r="W136" s="98"/>
      <c r="X136" s="99"/>
      <c r="Y136" s="99"/>
      <c r="Z136" s="98"/>
    </row>
    <row r="137" spans="1:26" ht="19.5" customHeight="1">
      <c r="A137" s="176"/>
      <c r="B137" s="54">
        <v>6</v>
      </c>
      <c r="C137" s="55" t="s">
        <v>64</v>
      </c>
      <c r="D137" s="60">
        <v>120</v>
      </c>
      <c r="E137" s="129">
        <v>0</v>
      </c>
      <c r="F137" s="129">
        <v>0</v>
      </c>
      <c r="G137" s="129">
        <v>0</v>
      </c>
      <c r="H137" s="129">
        <v>0</v>
      </c>
      <c r="I137" s="129">
        <v>0</v>
      </c>
      <c r="J137" s="127">
        <v>0</v>
      </c>
      <c r="K137" s="129">
        <v>0</v>
      </c>
      <c r="L137" s="129">
        <v>0</v>
      </c>
      <c r="M137" s="129">
        <v>0</v>
      </c>
      <c r="N137" s="129">
        <v>0</v>
      </c>
      <c r="O137" s="129">
        <v>0</v>
      </c>
      <c r="P137" s="128"/>
      <c r="Q137" s="128"/>
      <c r="R137" s="128"/>
      <c r="S137" s="128"/>
      <c r="T137" s="128"/>
      <c r="U137" s="128"/>
      <c r="V137" s="128"/>
      <c r="W137" s="98"/>
      <c r="X137" s="99"/>
      <c r="Y137" s="99"/>
      <c r="Z137" s="98"/>
    </row>
    <row r="138" spans="1:26" s="85" customFormat="1" ht="28.5" customHeight="1">
      <c r="A138" s="176" t="s">
        <v>12</v>
      </c>
      <c r="B138" s="52"/>
      <c r="C138" s="53" t="s">
        <v>47</v>
      </c>
      <c r="D138" s="60">
        <v>121</v>
      </c>
      <c r="E138" s="130">
        <v>0</v>
      </c>
      <c r="F138" s="130">
        <v>0</v>
      </c>
      <c r="G138" s="130">
        <v>0</v>
      </c>
      <c r="H138" s="130">
        <v>0</v>
      </c>
      <c r="I138" s="130">
        <v>0</v>
      </c>
      <c r="J138" s="131"/>
      <c r="K138" s="130">
        <v>0</v>
      </c>
      <c r="L138" s="130">
        <v>0</v>
      </c>
      <c r="M138" s="130">
        <v>0</v>
      </c>
      <c r="N138" s="130">
        <v>0</v>
      </c>
      <c r="O138" s="130">
        <v>0</v>
      </c>
      <c r="P138" s="130">
        <v>0</v>
      </c>
      <c r="Q138" s="130">
        <v>0</v>
      </c>
      <c r="R138" s="130">
        <v>0</v>
      </c>
      <c r="S138" s="130">
        <v>0</v>
      </c>
      <c r="T138" s="130">
        <v>0</v>
      </c>
      <c r="U138" s="130">
        <v>0</v>
      </c>
      <c r="V138" s="130">
        <v>0</v>
      </c>
      <c r="W138" s="110">
        <v>0</v>
      </c>
      <c r="X138" s="110">
        <v>0</v>
      </c>
      <c r="Y138" s="110">
        <v>0</v>
      </c>
      <c r="Z138" s="110">
        <v>0</v>
      </c>
    </row>
    <row r="139" spans="1:26" ht="19.5" customHeight="1">
      <c r="A139" s="176"/>
      <c r="B139" s="54">
        <v>1</v>
      </c>
      <c r="C139" s="55" t="s">
        <v>2176</v>
      </c>
      <c r="D139" s="60">
        <v>122</v>
      </c>
      <c r="E139" s="123">
        <v>0</v>
      </c>
      <c r="F139" s="123">
        <v>0</v>
      </c>
      <c r="G139" s="123">
        <v>0</v>
      </c>
      <c r="H139" s="123">
        <v>0</v>
      </c>
      <c r="I139" s="123">
        <v>0</v>
      </c>
      <c r="J139" s="124"/>
      <c r="K139" s="123">
        <v>0</v>
      </c>
      <c r="L139" s="123">
        <v>0</v>
      </c>
      <c r="M139" s="123">
        <v>0</v>
      </c>
      <c r="N139" s="123">
        <v>0</v>
      </c>
      <c r="O139" s="123">
        <v>0</v>
      </c>
      <c r="P139" s="123">
        <v>0</v>
      </c>
      <c r="Q139" s="123">
        <v>0</v>
      </c>
      <c r="R139" s="123">
        <v>0</v>
      </c>
      <c r="S139" s="123">
        <v>0</v>
      </c>
      <c r="T139" s="123">
        <v>0</v>
      </c>
      <c r="U139" s="123">
        <v>0</v>
      </c>
      <c r="V139" s="123">
        <v>0</v>
      </c>
      <c r="W139" s="98"/>
      <c r="X139" s="99"/>
      <c r="Y139" s="99"/>
      <c r="Z139" s="98"/>
    </row>
    <row r="140" spans="1:26" ht="19.5" customHeight="1">
      <c r="A140" s="176"/>
      <c r="B140" s="54" t="s">
        <v>30</v>
      </c>
      <c r="C140" s="56" t="s">
        <v>57</v>
      </c>
      <c r="D140" s="60">
        <v>123</v>
      </c>
      <c r="E140" s="129">
        <v>0</v>
      </c>
      <c r="F140" s="129">
        <v>0</v>
      </c>
      <c r="G140" s="129">
        <v>0</v>
      </c>
      <c r="H140" s="129">
        <v>0</v>
      </c>
      <c r="I140" s="129">
        <v>0</v>
      </c>
      <c r="J140" s="126"/>
      <c r="K140" s="129">
        <v>0</v>
      </c>
      <c r="L140" s="129">
        <v>0</v>
      </c>
      <c r="M140" s="129">
        <v>0</v>
      </c>
      <c r="N140" s="129">
        <v>0</v>
      </c>
      <c r="O140" s="129">
        <v>0</v>
      </c>
      <c r="P140" s="129">
        <v>0</v>
      </c>
      <c r="Q140" s="129">
        <v>0</v>
      </c>
      <c r="R140" s="129">
        <v>0</v>
      </c>
      <c r="S140" s="129">
        <v>0</v>
      </c>
      <c r="T140" s="129">
        <v>0</v>
      </c>
      <c r="U140" s="129">
        <v>0</v>
      </c>
      <c r="V140" s="129">
        <v>0</v>
      </c>
      <c r="W140" s="98"/>
      <c r="X140" s="99"/>
      <c r="Y140" s="99"/>
      <c r="Z140" s="98"/>
    </row>
    <row r="141" spans="1:26" ht="19.5" customHeight="1">
      <c r="A141" s="176"/>
      <c r="B141" s="54" t="s">
        <v>31</v>
      </c>
      <c r="C141" s="56" t="s">
        <v>58</v>
      </c>
      <c r="D141" s="60">
        <v>124</v>
      </c>
      <c r="E141" s="129">
        <v>0</v>
      </c>
      <c r="F141" s="129">
        <v>0</v>
      </c>
      <c r="G141" s="129">
        <v>0</v>
      </c>
      <c r="H141" s="129">
        <v>0</v>
      </c>
      <c r="I141" s="129">
        <v>0</v>
      </c>
      <c r="J141" s="126"/>
      <c r="K141" s="129">
        <v>0</v>
      </c>
      <c r="L141" s="129">
        <v>0</v>
      </c>
      <c r="M141" s="129">
        <v>0</v>
      </c>
      <c r="N141" s="129">
        <v>0</v>
      </c>
      <c r="O141" s="129">
        <v>0</v>
      </c>
      <c r="P141" s="129">
        <v>0</v>
      </c>
      <c r="Q141" s="129">
        <v>0</v>
      </c>
      <c r="R141" s="129">
        <v>0</v>
      </c>
      <c r="S141" s="129">
        <v>0</v>
      </c>
      <c r="T141" s="129">
        <v>0</v>
      </c>
      <c r="U141" s="129">
        <v>0</v>
      </c>
      <c r="V141" s="129">
        <v>0</v>
      </c>
      <c r="W141" s="98"/>
      <c r="X141" s="99"/>
      <c r="Y141" s="99"/>
      <c r="Z141" s="98"/>
    </row>
    <row r="142" spans="1:26" ht="19.5" customHeight="1">
      <c r="A142" s="176"/>
      <c r="B142" s="54" t="s">
        <v>32</v>
      </c>
      <c r="C142" s="56" t="s">
        <v>59</v>
      </c>
      <c r="D142" s="60">
        <v>125</v>
      </c>
      <c r="E142" s="129">
        <v>0</v>
      </c>
      <c r="F142" s="129">
        <v>0</v>
      </c>
      <c r="G142" s="129">
        <v>0</v>
      </c>
      <c r="H142" s="129">
        <v>0</v>
      </c>
      <c r="I142" s="129">
        <v>0</v>
      </c>
      <c r="J142" s="126"/>
      <c r="K142" s="129">
        <v>0</v>
      </c>
      <c r="L142" s="129">
        <v>0</v>
      </c>
      <c r="M142" s="129">
        <v>0</v>
      </c>
      <c r="N142" s="129">
        <v>0</v>
      </c>
      <c r="O142" s="129">
        <v>0</v>
      </c>
      <c r="P142" s="129">
        <v>0</v>
      </c>
      <c r="Q142" s="129">
        <v>0</v>
      </c>
      <c r="R142" s="129">
        <v>0</v>
      </c>
      <c r="S142" s="129">
        <v>0</v>
      </c>
      <c r="T142" s="129">
        <v>0</v>
      </c>
      <c r="U142" s="129">
        <v>0</v>
      </c>
      <c r="V142" s="129">
        <v>0</v>
      </c>
      <c r="W142" s="98"/>
      <c r="X142" s="99"/>
      <c r="Y142" s="99"/>
      <c r="Z142" s="98"/>
    </row>
    <row r="143" spans="1:26" ht="19.5" customHeight="1">
      <c r="A143" s="176"/>
      <c r="B143" s="54">
        <v>2</v>
      </c>
      <c r="C143" s="55" t="s">
        <v>2177</v>
      </c>
      <c r="D143" s="60">
        <v>126</v>
      </c>
      <c r="E143" s="129">
        <v>0</v>
      </c>
      <c r="F143" s="129">
        <v>0</v>
      </c>
      <c r="G143" s="129">
        <v>0</v>
      </c>
      <c r="H143" s="129">
        <v>0</v>
      </c>
      <c r="I143" s="129">
        <v>0</v>
      </c>
      <c r="J143" s="127">
        <v>0</v>
      </c>
      <c r="K143" s="129">
        <v>0</v>
      </c>
      <c r="L143" s="129">
        <v>0</v>
      </c>
      <c r="M143" s="129">
        <v>0</v>
      </c>
      <c r="N143" s="129">
        <v>0</v>
      </c>
      <c r="O143" s="129">
        <v>0</v>
      </c>
      <c r="P143" s="129">
        <v>0</v>
      </c>
      <c r="Q143" s="129">
        <v>0</v>
      </c>
      <c r="R143" s="129">
        <v>0</v>
      </c>
      <c r="S143" s="129">
        <v>0</v>
      </c>
      <c r="T143" s="129">
        <v>0</v>
      </c>
      <c r="U143" s="129">
        <v>0</v>
      </c>
      <c r="V143" s="129">
        <v>0</v>
      </c>
      <c r="W143" s="98"/>
      <c r="X143" s="99"/>
      <c r="Y143" s="99"/>
      <c r="Z143" s="98"/>
    </row>
    <row r="144" spans="1:26" ht="19.5" customHeight="1">
      <c r="A144" s="176"/>
      <c r="B144" s="54">
        <v>3</v>
      </c>
      <c r="C144" s="55" t="s">
        <v>1792</v>
      </c>
      <c r="D144" s="60">
        <v>127</v>
      </c>
      <c r="E144" s="129">
        <v>0</v>
      </c>
      <c r="F144" s="129">
        <v>0</v>
      </c>
      <c r="G144" s="129">
        <v>0</v>
      </c>
      <c r="H144" s="129">
        <v>0</v>
      </c>
      <c r="I144" s="129">
        <v>0</v>
      </c>
      <c r="J144" s="127">
        <v>0</v>
      </c>
      <c r="K144" s="129">
        <v>0</v>
      </c>
      <c r="L144" s="129">
        <v>0</v>
      </c>
      <c r="M144" s="129">
        <v>0</v>
      </c>
      <c r="N144" s="129">
        <v>0</v>
      </c>
      <c r="O144" s="129">
        <v>0</v>
      </c>
      <c r="P144" s="129">
        <v>0</v>
      </c>
      <c r="Q144" s="129">
        <v>0</v>
      </c>
      <c r="R144" s="129">
        <v>0</v>
      </c>
      <c r="S144" s="129">
        <v>0</v>
      </c>
      <c r="T144" s="129">
        <v>0</v>
      </c>
      <c r="U144" s="129">
        <v>0</v>
      </c>
      <c r="V144" s="129">
        <v>0</v>
      </c>
      <c r="W144" s="98"/>
      <c r="X144" s="99"/>
      <c r="Y144" s="99"/>
      <c r="Z144" s="98"/>
    </row>
    <row r="145" spans="1:26" ht="19.5" customHeight="1">
      <c r="A145" s="176"/>
      <c r="B145" s="54">
        <v>4</v>
      </c>
      <c r="C145" s="55" t="s">
        <v>1793</v>
      </c>
      <c r="D145" s="60">
        <v>128</v>
      </c>
      <c r="E145" s="129">
        <v>0</v>
      </c>
      <c r="F145" s="129">
        <v>0</v>
      </c>
      <c r="G145" s="129">
        <v>0</v>
      </c>
      <c r="H145" s="129">
        <v>0</v>
      </c>
      <c r="I145" s="129">
        <v>0</v>
      </c>
      <c r="J145" s="127">
        <v>0</v>
      </c>
      <c r="K145" s="129">
        <v>0</v>
      </c>
      <c r="L145" s="129">
        <v>0</v>
      </c>
      <c r="M145" s="129">
        <v>0</v>
      </c>
      <c r="N145" s="129">
        <v>0</v>
      </c>
      <c r="O145" s="129">
        <v>0</v>
      </c>
      <c r="P145" s="129">
        <v>0</v>
      </c>
      <c r="Q145" s="129">
        <v>0</v>
      </c>
      <c r="R145" s="129">
        <v>0</v>
      </c>
      <c r="S145" s="129">
        <v>0</v>
      </c>
      <c r="T145" s="129">
        <v>0</v>
      </c>
      <c r="U145" s="129">
        <v>0</v>
      </c>
      <c r="V145" s="129">
        <v>0</v>
      </c>
      <c r="W145" s="98"/>
      <c r="X145" s="99"/>
      <c r="Y145" s="99"/>
      <c r="Z145" s="98"/>
    </row>
    <row r="146" spans="1:26" ht="19.5" customHeight="1">
      <c r="A146" s="176"/>
      <c r="B146" s="54">
        <v>5</v>
      </c>
      <c r="C146" s="55" t="s">
        <v>60</v>
      </c>
      <c r="D146" s="60">
        <v>129</v>
      </c>
      <c r="E146" s="129">
        <v>0</v>
      </c>
      <c r="F146" s="129">
        <v>0</v>
      </c>
      <c r="G146" s="129">
        <v>0</v>
      </c>
      <c r="H146" s="129">
        <v>0</v>
      </c>
      <c r="I146" s="129">
        <v>0</v>
      </c>
      <c r="J146" s="127">
        <v>0</v>
      </c>
      <c r="K146" s="129">
        <v>0</v>
      </c>
      <c r="L146" s="129">
        <v>0</v>
      </c>
      <c r="M146" s="129">
        <v>0</v>
      </c>
      <c r="N146" s="129">
        <v>0</v>
      </c>
      <c r="O146" s="129">
        <v>0</v>
      </c>
      <c r="P146" s="129">
        <v>0</v>
      </c>
      <c r="Q146" s="129">
        <v>0</v>
      </c>
      <c r="R146" s="129">
        <v>0</v>
      </c>
      <c r="S146" s="129">
        <v>0</v>
      </c>
      <c r="T146" s="129">
        <v>0</v>
      </c>
      <c r="U146" s="129">
        <v>0</v>
      </c>
      <c r="V146" s="129">
        <v>0</v>
      </c>
      <c r="W146" s="98"/>
      <c r="X146" s="99"/>
      <c r="Y146" s="99"/>
      <c r="Z146" s="98"/>
    </row>
    <row r="147" spans="1:26" ht="19.5" customHeight="1">
      <c r="A147" s="176"/>
      <c r="B147" s="54">
        <v>6</v>
      </c>
      <c r="C147" s="55" t="s">
        <v>64</v>
      </c>
      <c r="D147" s="60">
        <v>130</v>
      </c>
      <c r="E147" s="129">
        <v>0</v>
      </c>
      <c r="F147" s="129">
        <v>0</v>
      </c>
      <c r="G147" s="129">
        <v>0</v>
      </c>
      <c r="H147" s="129">
        <v>0</v>
      </c>
      <c r="I147" s="129">
        <v>0</v>
      </c>
      <c r="J147" s="127">
        <v>0</v>
      </c>
      <c r="K147" s="129">
        <v>0</v>
      </c>
      <c r="L147" s="129">
        <v>0</v>
      </c>
      <c r="M147" s="129">
        <v>0</v>
      </c>
      <c r="N147" s="129">
        <v>0</v>
      </c>
      <c r="O147" s="129">
        <v>0</v>
      </c>
      <c r="P147" s="128"/>
      <c r="Q147" s="128"/>
      <c r="R147" s="128"/>
      <c r="S147" s="128"/>
      <c r="T147" s="128"/>
      <c r="U147" s="128"/>
      <c r="V147" s="128"/>
      <c r="W147" s="98"/>
      <c r="X147" s="99"/>
      <c r="Y147" s="99"/>
      <c r="Z147" s="98"/>
    </row>
    <row r="148" spans="1:26" s="85" customFormat="1" ht="37.5" customHeight="1">
      <c r="A148" s="176" t="s">
        <v>18</v>
      </c>
      <c r="B148" s="52"/>
      <c r="C148" s="53" t="s">
        <v>48</v>
      </c>
      <c r="D148" s="60">
        <v>131</v>
      </c>
      <c r="E148" s="130">
        <v>88000.455286078402</v>
      </c>
      <c r="F148" s="130">
        <v>41534.478000000003</v>
      </c>
      <c r="G148" s="130">
        <v>41534.478000000003</v>
      </c>
      <c r="H148" s="130">
        <v>54664.090426802264</v>
      </c>
      <c r="I148" s="130">
        <v>54657.215477370002</v>
      </c>
      <c r="J148" s="131"/>
      <c r="K148" s="130">
        <v>1.8988458774666752</v>
      </c>
      <c r="L148" s="130">
        <v>1.0359911200000125</v>
      </c>
      <c r="M148" s="130">
        <v>2124.2509963400007</v>
      </c>
      <c r="N148" s="130">
        <v>2121.6245576600004</v>
      </c>
      <c r="O148" s="130">
        <v>74874.332152713599</v>
      </c>
      <c r="P148" s="130">
        <v>72888.32580223</v>
      </c>
      <c r="Q148" s="130">
        <v>0</v>
      </c>
      <c r="R148" s="130">
        <v>0</v>
      </c>
      <c r="S148" s="130">
        <v>77</v>
      </c>
      <c r="T148" s="130">
        <v>60</v>
      </c>
      <c r="U148" s="130">
        <v>0</v>
      </c>
      <c r="V148" s="130">
        <v>0</v>
      </c>
      <c r="W148" s="110">
        <v>23.77021529708631</v>
      </c>
      <c r="X148" s="110">
        <v>16.640710675448002</v>
      </c>
      <c r="Y148" s="110">
        <v>16.640710675448002</v>
      </c>
      <c r="Z148" s="110">
        <v>0</v>
      </c>
    </row>
    <row r="149" spans="1:26" ht="20.25" customHeight="1">
      <c r="A149" s="176"/>
      <c r="B149" s="54">
        <v>1</v>
      </c>
      <c r="C149" s="55" t="s">
        <v>2176</v>
      </c>
      <c r="D149" s="60">
        <v>132</v>
      </c>
      <c r="E149" s="123">
        <v>84518.526138398389</v>
      </c>
      <c r="F149" s="123">
        <v>41534.478000000003</v>
      </c>
      <c r="G149" s="123">
        <v>41534.478000000003</v>
      </c>
      <c r="H149" s="123">
        <v>54664.090426802264</v>
      </c>
      <c r="I149" s="123">
        <v>54657.215477370002</v>
      </c>
      <c r="J149" s="124"/>
      <c r="K149" s="123">
        <v>0.42885847746657979</v>
      </c>
      <c r="L149" s="123">
        <v>0</v>
      </c>
      <c r="M149" s="123">
        <v>2124.2509963400007</v>
      </c>
      <c r="N149" s="123">
        <v>1961.1445194300002</v>
      </c>
      <c r="O149" s="123">
        <v>71552.449046983587</v>
      </c>
      <c r="P149" s="123">
        <v>70565.358634289994</v>
      </c>
      <c r="Q149" s="123">
        <v>0</v>
      </c>
      <c r="R149" s="123">
        <v>0</v>
      </c>
      <c r="S149" s="123">
        <v>69</v>
      </c>
      <c r="T149" s="123">
        <v>53</v>
      </c>
      <c r="U149" s="123">
        <v>0</v>
      </c>
      <c r="V149" s="123">
        <v>0</v>
      </c>
      <c r="W149" s="98"/>
      <c r="X149" s="99"/>
      <c r="Y149" s="99"/>
      <c r="Z149" s="98"/>
    </row>
    <row r="150" spans="1:26" ht="20.25" customHeight="1">
      <c r="A150" s="176"/>
      <c r="B150" s="54" t="s">
        <v>30</v>
      </c>
      <c r="C150" s="56" t="s">
        <v>57</v>
      </c>
      <c r="D150" s="60">
        <v>133</v>
      </c>
      <c r="E150" s="129">
        <v>24226.973908848999</v>
      </c>
      <c r="F150" s="129">
        <v>7490</v>
      </c>
      <c r="G150" s="129">
        <v>7490</v>
      </c>
      <c r="H150" s="129">
        <v>26427.311845692268</v>
      </c>
      <c r="I150" s="129">
        <v>26420.436896260002</v>
      </c>
      <c r="J150" s="126"/>
      <c r="K150" s="129">
        <v>0.1982108142665798</v>
      </c>
      <c r="L150" s="129">
        <v>0</v>
      </c>
      <c r="M150" s="129">
        <v>1700</v>
      </c>
      <c r="N150" s="129">
        <v>1961.1445194299999</v>
      </c>
      <c r="O150" s="129">
        <v>5028.7157545409973</v>
      </c>
      <c r="P150" s="129">
        <v>4572.5</v>
      </c>
      <c r="Q150" s="129">
        <v>0</v>
      </c>
      <c r="R150" s="129">
        <v>0</v>
      </c>
      <c r="S150" s="129">
        <v>22</v>
      </c>
      <c r="T150" s="129">
        <v>7</v>
      </c>
      <c r="U150" s="129">
        <v>0</v>
      </c>
      <c r="V150" s="129">
        <v>0</v>
      </c>
      <c r="W150" s="98"/>
      <c r="X150" s="99"/>
      <c r="Y150" s="99"/>
      <c r="Z150" s="98"/>
    </row>
    <row r="151" spans="1:26" ht="20.25" customHeight="1">
      <c r="A151" s="176"/>
      <c r="B151" s="54" t="s">
        <v>31</v>
      </c>
      <c r="C151" s="56" t="s">
        <v>58</v>
      </c>
      <c r="D151" s="60">
        <v>134</v>
      </c>
      <c r="E151" s="129">
        <v>48639.839583489396</v>
      </c>
      <c r="F151" s="129">
        <v>32278.777999999998</v>
      </c>
      <c r="G151" s="129">
        <v>32278.777999999998</v>
      </c>
      <c r="H151" s="129">
        <v>28056.350631229998</v>
      </c>
      <c r="I151" s="129">
        <v>28056.350631229998</v>
      </c>
      <c r="J151" s="126"/>
      <c r="K151" s="129">
        <v>0.23064766319999999</v>
      </c>
      <c r="L151" s="129">
        <v>0</v>
      </c>
      <c r="M151" s="129">
        <v>263.77095811000072</v>
      </c>
      <c r="N151" s="129">
        <v>2.8421709430404007E-13</v>
      </c>
      <c r="O151" s="129">
        <v>53126.2685580326</v>
      </c>
      <c r="P151" s="129">
        <v>52595.393899879993</v>
      </c>
      <c r="Q151" s="129">
        <v>0</v>
      </c>
      <c r="R151" s="129">
        <v>0</v>
      </c>
      <c r="S151" s="129">
        <v>37</v>
      </c>
      <c r="T151" s="129">
        <v>36</v>
      </c>
      <c r="U151" s="129">
        <v>0</v>
      </c>
      <c r="V151" s="129">
        <v>0</v>
      </c>
      <c r="W151" s="98"/>
      <c r="X151" s="99"/>
      <c r="Y151" s="99"/>
      <c r="Z151" s="98"/>
    </row>
    <row r="152" spans="1:26" ht="20.25" customHeight="1">
      <c r="A152" s="176"/>
      <c r="B152" s="54" t="s">
        <v>32</v>
      </c>
      <c r="C152" s="56" t="s">
        <v>59</v>
      </c>
      <c r="D152" s="60">
        <v>135</v>
      </c>
      <c r="E152" s="129">
        <v>11651.712646060001</v>
      </c>
      <c r="F152" s="129">
        <v>1765.6999999999998</v>
      </c>
      <c r="G152" s="129">
        <v>1765.6999999999998</v>
      </c>
      <c r="H152" s="129">
        <v>180.42794988</v>
      </c>
      <c r="I152" s="129">
        <v>180.42794988</v>
      </c>
      <c r="J152" s="126"/>
      <c r="K152" s="129">
        <v>0</v>
      </c>
      <c r="L152" s="129">
        <v>0</v>
      </c>
      <c r="M152" s="129">
        <v>160.48003822999999</v>
      </c>
      <c r="N152" s="129">
        <v>0</v>
      </c>
      <c r="O152" s="129">
        <v>13397.464734410001</v>
      </c>
      <c r="P152" s="129">
        <v>13397.464734409999</v>
      </c>
      <c r="Q152" s="129">
        <v>0</v>
      </c>
      <c r="R152" s="129">
        <v>0</v>
      </c>
      <c r="S152" s="129">
        <v>10</v>
      </c>
      <c r="T152" s="129">
        <v>10</v>
      </c>
      <c r="U152" s="129">
        <v>0</v>
      </c>
      <c r="V152" s="129">
        <v>0</v>
      </c>
      <c r="W152" s="98"/>
      <c r="X152" s="99"/>
      <c r="Y152" s="99"/>
      <c r="Z152" s="98"/>
    </row>
    <row r="153" spans="1:26" ht="20.25" customHeight="1">
      <c r="A153" s="176"/>
      <c r="B153" s="54">
        <v>2</v>
      </c>
      <c r="C153" s="55" t="s">
        <v>2177</v>
      </c>
      <c r="D153" s="60">
        <v>136</v>
      </c>
      <c r="E153" s="129">
        <v>240.29803822999997</v>
      </c>
      <c r="F153" s="129">
        <v>0</v>
      </c>
      <c r="G153" s="129">
        <v>0</v>
      </c>
      <c r="H153" s="129">
        <v>0</v>
      </c>
      <c r="I153" s="129">
        <v>0</v>
      </c>
      <c r="J153" s="127">
        <v>0</v>
      </c>
      <c r="K153" s="129">
        <v>0</v>
      </c>
      <c r="L153" s="129">
        <v>0</v>
      </c>
      <c r="M153" s="129">
        <v>0</v>
      </c>
      <c r="N153" s="129">
        <v>160.48003822999999</v>
      </c>
      <c r="O153" s="129">
        <v>79.817999999999984</v>
      </c>
      <c r="P153" s="129">
        <v>79.817999999999998</v>
      </c>
      <c r="Q153" s="129">
        <v>0</v>
      </c>
      <c r="R153" s="129">
        <v>0</v>
      </c>
      <c r="S153" s="129">
        <v>1</v>
      </c>
      <c r="T153" s="129">
        <v>1</v>
      </c>
      <c r="U153" s="129">
        <v>0</v>
      </c>
      <c r="V153" s="129">
        <v>0</v>
      </c>
      <c r="W153" s="98"/>
      <c r="X153" s="99"/>
      <c r="Y153" s="99"/>
      <c r="Z153" s="98"/>
    </row>
    <row r="154" spans="1:26" ht="20.25" customHeight="1">
      <c r="A154" s="176"/>
      <c r="B154" s="54">
        <v>3</v>
      </c>
      <c r="C154" s="55" t="s">
        <v>1792</v>
      </c>
      <c r="D154" s="60">
        <v>137</v>
      </c>
      <c r="E154" s="129">
        <v>2.2737367544323206E-13</v>
      </c>
      <c r="F154" s="129">
        <v>0</v>
      </c>
      <c r="G154" s="129">
        <v>0</v>
      </c>
      <c r="H154" s="129">
        <v>0</v>
      </c>
      <c r="I154" s="129">
        <v>0</v>
      </c>
      <c r="J154" s="127">
        <v>0</v>
      </c>
      <c r="K154" s="129">
        <v>0</v>
      </c>
      <c r="L154" s="129">
        <v>0</v>
      </c>
      <c r="M154" s="129">
        <v>0</v>
      </c>
      <c r="N154" s="129">
        <v>0</v>
      </c>
      <c r="O154" s="129">
        <v>2.2737367544323206E-13</v>
      </c>
      <c r="P154" s="129">
        <v>0</v>
      </c>
      <c r="Q154" s="129">
        <v>0</v>
      </c>
      <c r="R154" s="129">
        <v>0</v>
      </c>
      <c r="S154" s="129">
        <v>0</v>
      </c>
      <c r="T154" s="129">
        <v>0</v>
      </c>
      <c r="U154" s="129">
        <v>0</v>
      </c>
      <c r="V154" s="129">
        <v>0</v>
      </c>
      <c r="W154" s="98"/>
      <c r="X154" s="99"/>
      <c r="Y154" s="99"/>
      <c r="Z154" s="98"/>
    </row>
    <row r="155" spans="1:26" ht="20.25" customHeight="1">
      <c r="A155" s="176"/>
      <c r="B155" s="54">
        <v>4</v>
      </c>
      <c r="C155" s="55" t="s">
        <v>1793</v>
      </c>
      <c r="D155" s="60">
        <v>138</v>
      </c>
      <c r="E155" s="129">
        <v>1798.4819415099996</v>
      </c>
      <c r="F155" s="129">
        <v>0</v>
      </c>
      <c r="G155" s="129">
        <v>0</v>
      </c>
      <c r="H155" s="129">
        <v>0</v>
      </c>
      <c r="I155" s="129">
        <v>0</v>
      </c>
      <c r="J155" s="127">
        <v>0</v>
      </c>
      <c r="K155" s="129">
        <v>1.4699874000000954</v>
      </c>
      <c r="L155" s="129">
        <v>1.0359911200000125</v>
      </c>
      <c r="M155" s="129">
        <v>0</v>
      </c>
      <c r="N155" s="129">
        <v>1.0902390101819037E-13</v>
      </c>
      <c r="O155" s="129">
        <v>1798.9159377899996</v>
      </c>
      <c r="P155" s="129">
        <v>800</v>
      </c>
      <c r="Q155" s="129">
        <v>0</v>
      </c>
      <c r="R155" s="129">
        <v>0</v>
      </c>
      <c r="S155" s="129">
        <v>2</v>
      </c>
      <c r="T155" s="129">
        <v>1</v>
      </c>
      <c r="U155" s="129">
        <v>0</v>
      </c>
      <c r="V155" s="129">
        <v>0</v>
      </c>
      <c r="W155" s="98"/>
      <c r="X155" s="99"/>
      <c r="Y155" s="99"/>
      <c r="Z155" s="98"/>
    </row>
    <row r="156" spans="1:26" ht="20.25" customHeight="1">
      <c r="A156" s="176"/>
      <c r="B156" s="54">
        <v>5</v>
      </c>
      <c r="C156" s="55" t="s">
        <v>60</v>
      </c>
      <c r="D156" s="60">
        <v>139</v>
      </c>
      <c r="E156" s="129">
        <v>1443.1491679400001</v>
      </c>
      <c r="F156" s="129">
        <v>0</v>
      </c>
      <c r="G156" s="129">
        <v>0</v>
      </c>
      <c r="H156" s="129">
        <v>0</v>
      </c>
      <c r="I156" s="129">
        <v>0</v>
      </c>
      <c r="J156" s="127">
        <v>0</v>
      </c>
      <c r="K156" s="129">
        <v>0</v>
      </c>
      <c r="L156" s="129">
        <v>0</v>
      </c>
      <c r="M156" s="129">
        <v>0</v>
      </c>
      <c r="N156" s="129">
        <v>0</v>
      </c>
      <c r="O156" s="129">
        <v>1443.1491679400001</v>
      </c>
      <c r="P156" s="129">
        <v>1443.1491679400001</v>
      </c>
      <c r="Q156" s="129">
        <v>0</v>
      </c>
      <c r="R156" s="129">
        <v>0</v>
      </c>
      <c r="S156" s="129">
        <v>5</v>
      </c>
      <c r="T156" s="129">
        <v>5</v>
      </c>
      <c r="U156" s="129">
        <v>0</v>
      </c>
      <c r="V156" s="129">
        <v>0</v>
      </c>
      <c r="W156" s="98"/>
      <c r="X156" s="99"/>
      <c r="Y156" s="99"/>
      <c r="Z156" s="98"/>
    </row>
    <row r="157" spans="1:26" ht="20.25" customHeight="1">
      <c r="A157" s="176"/>
      <c r="B157" s="54">
        <v>6</v>
      </c>
      <c r="C157" s="55" t="s">
        <v>64</v>
      </c>
      <c r="D157" s="60">
        <v>140</v>
      </c>
      <c r="E157" s="129">
        <v>2302.9493660311809</v>
      </c>
      <c r="F157" s="129">
        <v>0</v>
      </c>
      <c r="G157" s="129">
        <v>0</v>
      </c>
      <c r="H157" s="129">
        <v>0</v>
      </c>
      <c r="I157" s="129">
        <v>0</v>
      </c>
      <c r="J157" s="127">
        <v>0</v>
      </c>
      <c r="K157" s="129">
        <v>1.1532372E-3</v>
      </c>
      <c r="L157" s="129">
        <v>0</v>
      </c>
      <c r="M157" s="129">
        <v>40.673385947899888</v>
      </c>
      <c r="N157" s="129">
        <v>147.26486401303143</v>
      </c>
      <c r="O157" s="129">
        <v>2196.359041203249</v>
      </c>
      <c r="P157" s="128"/>
      <c r="Q157" s="128"/>
      <c r="R157" s="128"/>
      <c r="S157" s="128"/>
      <c r="T157" s="128"/>
      <c r="U157" s="128"/>
      <c r="V157" s="128"/>
      <c r="W157" s="98"/>
      <c r="X157" s="99"/>
      <c r="Y157" s="99"/>
      <c r="Z157" s="98"/>
    </row>
    <row r="158" spans="1:26" s="85" customFormat="1" ht="38.25" customHeight="1">
      <c r="A158" s="176" t="s">
        <v>13</v>
      </c>
      <c r="B158" s="52"/>
      <c r="C158" s="58" t="s">
        <v>50</v>
      </c>
      <c r="D158" s="60">
        <v>141</v>
      </c>
      <c r="E158" s="130">
        <v>0</v>
      </c>
      <c r="F158" s="130">
        <v>0</v>
      </c>
      <c r="G158" s="130">
        <v>0</v>
      </c>
      <c r="H158" s="130">
        <v>0</v>
      </c>
      <c r="I158" s="130">
        <v>0</v>
      </c>
      <c r="J158" s="131"/>
      <c r="K158" s="130">
        <v>0</v>
      </c>
      <c r="L158" s="130">
        <v>0</v>
      </c>
      <c r="M158" s="130">
        <v>0</v>
      </c>
      <c r="N158" s="130">
        <v>0</v>
      </c>
      <c r="O158" s="130">
        <v>0</v>
      </c>
      <c r="P158" s="130">
        <v>0</v>
      </c>
      <c r="Q158" s="130">
        <v>0</v>
      </c>
      <c r="R158" s="130">
        <v>0</v>
      </c>
      <c r="S158" s="130">
        <v>0</v>
      </c>
      <c r="T158" s="130">
        <v>0</v>
      </c>
      <c r="U158" s="130">
        <v>0</v>
      </c>
      <c r="V158" s="130">
        <v>0</v>
      </c>
      <c r="W158" s="110">
        <v>0</v>
      </c>
      <c r="X158" s="110">
        <v>0</v>
      </c>
      <c r="Y158" s="110">
        <v>0</v>
      </c>
      <c r="Z158" s="110">
        <v>0</v>
      </c>
    </row>
    <row r="159" spans="1:26" ht="20.25" customHeight="1">
      <c r="A159" s="176"/>
      <c r="B159" s="54">
        <v>1</v>
      </c>
      <c r="C159" s="55" t="s">
        <v>2176</v>
      </c>
      <c r="D159" s="60">
        <v>142</v>
      </c>
      <c r="E159" s="123">
        <v>0</v>
      </c>
      <c r="F159" s="123">
        <v>0</v>
      </c>
      <c r="G159" s="123">
        <v>0</v>
      </c>
      <c r="H159" s="123">
        <v>0</v>
      </c>
      <c r="I159" s="123">
        <v>0</v>
      </c>
      <c r="J159" s="124"/>
      <c r="K159" s="123">
        <v>0</v>
      </c>
      <c r="L159" s="123">
        <v>0</v>
      </c>
      <c r="M159" s="123">
        <v>0</v>
      </c>
      <c r="N159" s="123">
        <v>0</v>
      </c>
      <c r="O159" s="123">
        <v>0</v>
      </c>
      <c r="P159" s="123">
        <v>0</v>
      </c>
      <c r="Q159" s="123">
        <v>0</v>
      </c>
      <c r="R159" s="123">
        <v>0</v>
      </c>
      <c r="S159" s="123">
        <v>0</v>
      </c>
      <c r="T159" s="123">
        <v>0</v>
      </c>
      <c r="U159" s="123">
        <v>0</v>
      </c>
      <c r="V159" s="123">
        <v>0</v>
      </c>
      <c r="W159" s="98"/>
      <c r="X159" s="99"/>
      <c r="Y159" s="99"/>
      <c r="Z159" s="98"/>
    </row>
    <row r="160" spans="1:26" ht="20.25" customHeight="1">
      <c r="A160" s="176"/>
      <c r="B160" s="54" t="s">
        <v>30</v>
      </c>
      <c r="C160" s="56" t="s">
        <v>57</v>
      </c>
      <c r="D160" s="60">
        <v>143</v>
      </c>
      <c r="E160" s="129">
        <v>0</v>
      </c>
      <c r="F160" s="129">
        <v>0</v>
      </c>
      <c r="G160" s="129">
        <v>0</v>
      </c>
      <c r="H160" s="129">
        <v>0</v>
      </c>
      <c r="I160" s="129">
        <v>0</v>
      </c>
      <c r="J160" s="126"/>
      <c r="K160" s="129">
        <v>0</v>
      </c>
      <c r="L160" s="129">
        <v>0</v>
      </c>
      <c r="M160" s="129">
        <v>0</v>
      </c>
      <c r="N160" s="129">
        <v>0</v>
      </c>
      <c r="O160" s="129">
        <v>0</v>
      </c>
      <c r="P160" s="129">
        <v>0</v>
      </c>
      <c r="Q160" s="129">
        <v>0</v>
      </c>
      <c r="R160" s="129">
        <v>0</v>
      </c>
      <c r="S160" s="129">
        <v>0</v>
      </c>
      <c r="T160" s="129">
        <v>0</v>
      </c>
      <c r="U160" s="129">
        <v>0</v>
      </c>
      <c r="V160" s="129">
        <v>0</v>
      </c>
      <c r="W160" s="98"/>
      <c r="X160" s="99"/>
      <c r="Y160" s="99"/>
      <c r="Z160" s="98"/>
    </row>
    <row r="161" spans="1:26" ht="20.25" customHeight="1">
      <c r="A161" s="176"/>
      <c r="B161" s="54" t="s">
        <v>31</v>
      </c>
      <c r="C161" s="56" t="s">
        <v>58</v>
      </c>
      <c r="D161" s="60">
        <v>144</v>
      </c>
      <c r="E161" s="129">
        <v>0</v>
      </c>
      <c r="F161" s="129">
        <v>0</v>
      </c>
      <c r="G161" s="129">
        <v>0</v>
      </c>
      <c r="H161" s="129">
        <v>0</v>
      </c>
      <c r="I161" s="129">
        <v>0</v>
      </c>
      <c r="J161" s="126"/>
      <c r="K161" s="129">
        <v>0</v>
      </c>
      <c r="L161" s="129">
        <v>0</v>
      </c>
      <c r="M161" s="129">
        <v>0</v>
      </c>
      <c r="N161" s="129">
        <v>0</v>
      </c>
      <c r="O161" s="129">
        <v>0</v>
      </c>
      <c r="P161" s="129">
        <v>0</v>
      </c>
      <c r="Q161" s="129">
        <v>0</v>
      </c>
      <c r="R161" s="129">
        <v>0</v>
      </c>
      <c r="S161" s="129">
        <v>0</v>
      </c>
      <c r="T161" s="129">
        <v>0</v>
      </c>
      <c r="U161" s="129">
        <v>0</v>
      </c>
      <c r="V161" s="129">
        <v>0</v>
      </c>
      <c r="W161" s="98"/>
      <c r="X161" s="99"/>
      <c r="Y161" s="99"/>
      <c r="Z161" s="98"/>
    </row>
    <row r="162" spans="1:26" ht="20.25" customHeight="1">
      <c r="A162" s="176"/>
      <c r="B162" s="54" t="s">
        <v>32</v>
      </c>
      <c r="C162" s="56" t="s">
        <v>59</v>
      </c>
      <c r="D162" s="60">
        <v>145</v>
      </c>
      <c r="E162" s="129">
        <v>0</v>
      </c>
      <c r="F162" s="129">
        <v>0</v>
      </c>
      <c r="G162" s="129">
        <v>0</v>
      </c>
      <c r="H162" s="129">
        <v>0</v>
      </c>
      <c r="I162" s="129">
        <v>0</v>
      </c>
      <c r="J162" s="126"/>
      <c r="K162" s="129">
        <v>0</v>
      </c>
      <c r="L162" s="129">
        <v>0</v>
      </c>
      <c r="M162" s="129">
        <v>0</v>
      </c>
      <c r="N162" s="129">
        <v>0</v>
      </c>
      <c r="O162" s="129">
        <v>0</v>
      </c>
      <c r="P162" s="129">
        <v>0</v>
      </c>
      <c r="Q162" s="129">
        <v>0</v>
      </c>
      <c r="R162" s="129">
        <v>0</v>
      </c>
      <c r="S162" s="129">
        <v>0</v>
      </c>
      <c r="T162" s="129">
        <v>0</v>
      </c>
      <c r="U162" s="129">
        <v>0</v>
      </c>
      <c r="V162" s="129">
        <v>0</v>
      </c>
      <c r="W162" s="98"/>
      <c r="X162" s="99"/>
      <c r="Y162" s="99"/>
      <c r="Z162" s="98"/>
    </row>
    <row r="163" spans="1:26" ht="20.25" customHeight="1">
      <c r="A163" s="176"/>
      <c r="B163" s="54">
        <v>2</v>
      </c>
      <c r="C163" s="55" t="s">
        <v>2177</v>
      </c>
      <c r="D163" s="60">
        <v>146</v>
      </c>
      <c r="E163" s="129">
        <v>0</v>
      </c>
      <c r="F163" s="129">
        <v>0</v>
      </c>
      <c r="G163" s="129">
        <v>0</v>
      </c>
      <c r="H163" s="129">
        <v>0</v>
      </c>
      <c r="I163" s="129">
        <v>0</v>
      </c>
      <c r="J163" s="127">
        <v>0</v>
      </c>
      <c r="K163" s="129">
        <v>0</v>
      </c>
      <c r="L163" s="129">
        <v>0</v>
      </c>
      <c r="M163" s="129">
        <v>0</v>
      </c>
      <c r="N163" s="129">
        <v>0</v>
      </c>
      <c r="O163" s="129">
        <v>0</v>
      </c>
      <c r="P163" s="129">
        <v>0</v>
      </c>
      <c r="Q163" s="129">
        <v>0</v>
      </c>
      <c r="R163" s="129">
        <v>0</v>
      </c>
      <c r="S163" s="129">
        <v>0</v>
      </c>
      <c r="T163" s="129">
        <v>0</v>
      </c>
      <c r="U163" s="129">
        <v>0</v>
      </c>
      <c r="V163" s="129">
        <v>0</v>
      </c>
      <c r="W163" s="98"/>
      <c r="X163" s="99"/>
      <c r="Y163" s="99"/>
      <c r="Z163" s="98"/>
    </row>
    <row r="164" spans="1:26" ht="20.25" customHeight="1">
      <c r="A164" s="176"/>
      <c r="B164" s="54">
        <v>3</v>
      </c>
      <c r="C164" s="55" t="s">
        <v>1792</v>
      </c>
      <c r="D164" s="60">
        <v>147</v>
      </c>
      <c r="E164" s="129">
        <v>0</v>
      </c>
      <c r="F164" s="129">
        <v>0</v>
      </c>
      <c r="G164" s="129">
        <v>0</v>
      </c>
      <c r="H164" s="129">
        <v>0</v>
      </c>
      <c r="I164" s="129">
        <v>0</v>
      </c>
      <c r="J164" s="127">
        <v>0</v>
      </c>
      <c r="K164" s="129">
        <v>0</v>
      </c>
      <c r="L164" s="129">
        <v>0</v>
      </c>
      <c r="M164" s="129">
        <v>0</v>
      </c>
      <c r="N164" s="129">
        <v>0</v>
      </c>
      <c r="O164" s="129">
        <v>0</v>
      </c>
      <c r="P164" s="129">
        <v>0</v>
      </c>
      <c r="Q164" s="129">
        <v>0</v>
      </c>
      <c r="R164" s="129">
        <v>0</v>
      </c>
      <c r="S164" s="129">
        <v>0</v>
      </c>
      <c r="T164" s="129">
        <v>0</v>
      </c>
      <c r="U164" s="129">
        <v>0</v>
      </c>
      <c r="V164" s="129">
        <v>0</v>
      </c>
      <c r="W164" s="98"/>
      <c r="X164" s="99"/>
      <c r="Y164" s="99"/>
      <c r="Z164" s="98"/>
    </row>
    <row r="165" spans="1:26" ht="20.25" customHeight="1">
      <c r="A165" s="176"/>
      <c r="B165" s="54">
        <v>4</v>
      </c>
      <c r="C165" s="55" t="s">
        <v>1793</v>
      </c>
      <c r="D165" s="60">
        <v>148</v>
      </c>
      <c r="E165" s="129">
        <v>0</v>
      </c>
      <c r="F165" s="129">
        <v>0</v>
      </c>
      <c r="G165" s="129">
        <v>0</v>
      </c>
      <c r="H165" s="129">
        <v>0</v>
      </c>
      <c r="I165" s="129">
        <v>0</v>
      </c>
      <c r="J165" s="127">
        <v>0</v>
      </c>
      <c r="K165" s="129">
        <v>0</v>
      </c>
      <c r="L165" s="129">
        <v>0</v>
      </c>
      <c r="M165" s="129">
        <v>0</v>
      </c>
      <c r="N165" s="129">
        <v>0</v>
      </c>
      <c r="O165" s="129">
        <v>0</v>
      </c>
      <c r="P165" s="129">
        <v>0</v>
      </c>
      <c r="Q165" s="129">
        <v>0</v>
      </c>
      <c r="R165" s="129">
        <v>0</v>
      </c>
      <c r="S165" s="129">
        <v>0</v>
      </c>
      <c r="T165" s="129">
        <v>0</v>
      </c>
      <c r="U165" s="129">
        <v>0</v>
      </c>
      <c r="V165" s="129">
        <v>0</v>
      </c>
      <c r="W165" s="98"/>
      <c r="X165" s="99"/>
      <c r="Y165" s="99"/>
      <c r="Z165" s="98"/>
    </row>
    <row r="166" spans="1:26" ht="20.25" customHeight="1">
      <c r="A166" s="176"/>
      <c r="B166" s="54">
        <v>5</v>
      </c>
      <c r="C166" s="55" t="s">
        <v>60</v>
      </c>
      <c r="D166" s="60">
        <v>149</v>
      </c>
      <c r="E166" s="129">
        <v>0</v>
      </c>
      <c r="F166" s="129">
        <v>0</v>
      </c>
      <c r="G166" s="129">
        <v>0</v>
      </c>
      <c r="H166" s="129">
        <v>0</v>
      </c>
      <c r="I166" s="129">
        <v>0</v>
      </c>
      <c r="J166" s="127">
        <v>0</v>
      </c>
      <c r="K166" s="129">
        <v>0</v>
      </c>
      <c r="L166" s="129">
        <v>0</v>
      </c>
      <c r="M166" s="129">
        <v>0</v>
      </c>
      <c r="N166" s="129">
        <v>0</v>
      </c>
      <c r="O166" s="129">
        <v>0</v>
      </c>
      <c r="P166" s="129">
        <v>0</v>
      </c>
      <c r="Q166" s="129">
        <v>0</v>
      </c>
      <c r="R166" s="129">
        <v>0</v>
      </c>
      <c r="S166" s="129">
        <v>0</v>
      </c>
      <c r="T166" s="129">
        <v>0</v>
      </c>
      <c r="U166" s="129">
        <v>0</v>
      </c>
      <c r="V166" s="129">
        <v>0</v>
      </c>
      <c r="W166" s="98"/>
      <c r="X166" s="99"/>
      <c r="Y166" s="99"/>
      <c r="Z166" s="98"/>
    </row>
    <row r="167" spans="1:26" ht="20.25" customHeight="1">
      <c r="A167" s="176"/>
      <c r="B167" s="54">
        <v>6</v>
      </c>
      <c r="C167" s="55" t="s">
        <v>64</v>
      </c>
      <c r="D167" s="60">
        <v>150</v>
      </c>
      <c r="E167" s="129">
        <v>0</v>
      </c>
      <c r="F167" s="129">
        <v>0</v>
      </c>
      <c r="G167" s="129">
        <v>0</v>
      </c>
      <c r="H167" s="129">
        <v>0</v>
      </c>
      <c r="I167" s="129">
        <v>0</v>
      </c>
      <c r="J167" s="127">
        <v>0</v>
      </c>
      <c r="K167" s="129">
        <v>0</v>
      </c>
      <c r="L167" s="129">
        <v>0</v>
      </c>
      <c r="M167" s="129">
        <v>0</v>
      </c>
      <c r="N167" s="129">
        <v>0</v>
      </c>
      <c r="O167" s="129">
        <v>0</v>
      </c>
      <c r="P167" s="128"/>
      <c r="Q167" s="128"/>
      <c r="R167" s="128"/>
      <c r="S167" s="128"/>
      <c r="T167" s="128"/>
      <c r="U167" s="128"/>
      <c r="V167" s="128"/>
      <c r="W167" s="98"/>
      <c r="X167" s="99"/>
      <c r="Y167" s="99"/>
      <c r="Z167" s="98"/>
    </row>
    <row r="168" spans="1:26" s="85" customFormat="1" ht="27">
      <c r="A168" s="176" t="s">
        <v>21</v>
      </c>
      <c r="B168" s="52"/>
      <c r="C168" s="58" t="s">
        <v>53</v>
      </c>
      <c r="D168" s="60">
        <v>151</v>
      </c>
      <c r="E168" s="130">
        <v>0</v>
      </c>
      <c r="F168" s="130">
        <v>0</v>
      </c>
      <c r="G168" s="130">
        <v>0</v>
      </c>
      <c r="H168" s="130">
        <v>0</v>
      </c>
      <c r="I168" s="130">
        <v>0</v>
      </c>
      <c r="J168" s="131"/>
      <c r="K168" s="130">
        <v>0</v>
      </c>
      <c r="L168" s="130">
        <v>0</v>
      </c>
      <c r="M168" s="130">
        <v>0</v>
      </c>
      <c r="N168" s="130">
        <v>0</v>
      </c>
      <c r="O168" s="130">
        <v>0</v>
      </c>
      <c r="P168" s="130">
        <v>0</v>
      </c>
      <c r="Q168" s="130">
        <v>0</v>
      </c>
      <c r="R168" s="130">
        <v>0</v>
      </c>
      <c r="S168" s="130">
        <v>0</v>
      </c>
      <c r="T168" s="130">
        <v>0</v>
      </c>
      <c r="U168" s="130">
        <v>0</v>
      </c>
      <c r="V168" s="130">
        <v>0</v>
      </c>
      <c r="W168" s="110">
        <v>0</v>
      </c>
      <c r="X168" s="110">
        <v>0</v>
      </c>
      <c r="Y168" s="110">
        <v>0</v>
      </c>
      <c r="Z168" s="110">
        <v>0</v>
      </c>
    </row>
    <row r="169" spans="1:26" ht="20.25" customHeight="1">
      <c r="A169" s="176"/>
      <c r="B169" s="54">
        <v>1</v>
      </c>
      <c r="C169" s="55" t="s">
        <v>2176</v>
      </c>
      <c r="D169" s="60">
        <v>152</v>
      </c>
      <c r="E169" s="123">
        <v>0</v>
      </c>
      <c r="F169" s="123">
        <v>0</v>
      </c>
      <c r="G169" s="123">
        <v>0</v>
      </c>
      <c r="H169" s="123">
        <v>0</v>
      </c>
      <c r="I169" s="123">
        <v>0</v>
      </c>
      <c r="J169" s="124"/>
      <c r="K169" s="123">
        <v>0</v>
      </c>
      <c r="L169" s="123">
        <v>0</v>
      </c>
      <c r="M169" s="123">
        <v>0</v>
      </c>
      <c r="N169" s="123">
        <v>0</v>
      </c>
      <c r="O169" s="123">
        <v>0</v>
      </c>
      <c r="P169" s="123">
        <v>0</v>
      </c>
      <c r="Q169" s="123">
        <v>0</v>
      </c>
      <c r="R169" s="123">
        <v>0</v>
      </c>
      <c r="S169" s="123">
        <v>0</v>
      </c>
      <c r="T169" s="123">
        <v>0</v>
      </c>
      <c r="U169" s="123">
        <v>0</v>
      </c>
      <c r="V169" s="123">
        <v>0</v>
      </c>
      <c r="W169" s="98"/>
      <c r="X169" s="99"/>
      <c r="Y169" s="99"/>
      <c r="Z169" s="98"/>
    </row>
    <row r="170" spans="1:26" ht="20.25" customHeight="1">
      <c r="A170" s="176"/>
      <c r="B170" s="54" t="s">
        <v>30</v>
      </c>
      <c r="C170" s="56" t="s">
        <v>57</v>
      </c>
      <c r="D170" s="60">
        <v>153</v>
      </c>
      <c r="E170" s="129">
        <v>0</v>
      </c>
      <c r="F170" s="129">
        <v>0</v>
      </c>
      <c r="G170" s="129">
        <v>0</v>
      </c>
      <c r="H170" s="129">
        <v>0</v>
      </c>
      <c r="I170" s="129">
        <v>0</v>
      </c>
      <c r="J170" s="126"/>
      <c r="K170" s="129">
        <v>0</v>
      </c>
      <c r="L170" s="129">
        <v>0</v>
      </c>
      <c r="M170" s="129">
        <v>0</v>
      </c>
      <c r="N170" s="129">
        <v>0</v>
      </c>
      <c r="O170" s="129">
        <v>0</v>
      </c>
      <c r="P170" s="129">
        <v>0</v>
      </c>
      <c r="Q170" s="129">
        <v>0</v>
      </c>
      <c r="R170" s="129">
        <v>0</v>
      </c>
      <c r="S170" s="129">
        <v>0</v>
      </c>
      <c r="T170" s="129">
        <v>0</v>
      </c>
      <c r="U170" s="129">
        <v>0</v>
      </c>
      <c r="V170" s="129">
        <v>0</v>
      </c>
      <c r="W170" s="98"/>
      <c r="X170" s="99"/>
      <c r="Y170" s="99"/>
      <c r="Z170" s="98"/>
    </row>
    <row r="171" spans="1:26" ht="20.25" customHeight="1">
      <c r="A171" s="176"/>
      <c r="B171" s="54" t="s">
        <v>31</v>
      </c>
      <c r="C171" s="56" t="s">
        <v>58</v>
      </c>
      <c r="D171" s="60">
        <v>154</v>
      </c>
      <c r="E171" s="129">
        <v>0</v>
      </c>
      <c r="F171" s="129">
        <v>0</v>
      </c>
      <c r="G171" s="129">
        <v>0</v>
      </c>
      <c r="H171" s="129">
        <v>0</v>
      </c>
      <c r="I171" s="129">
        <v>0</v>
      </c>
      <c r="J171" s="126"/>
      <c r="K171" s="129">
        <v>0</v>
      </c>
      <c r="L171" s="129">
        <v>0</v>
      </c>
      <c r="M171" s="129">
        <v>0</v>
      </c>
      <c r="N171" s="129">
        <v>0</v>
      </c>
      <c r="O171" s="129">
        <v>0</v>
      </c>
      <c r="P171" s="129">
        <v>0</v>
      </c>
      <c r="Q171" s="129">
        <v>0</v>
      </c>
      <c r="R171" s="129">
        <v>0</v>
      </c>
      <c r="S171" s="129">
        <v>0</v>
      </c>
      <c r="T171" s="129">
        <v>0</v>
      </c>
      <c r="U171" s="129">
        <v>0</v>
      </c>
      <c r="V171" s="129">
        <v>0</v>
      </c>
      <c r="W171" s="98"/>
      <c r="X171" s="99"/>
      <c r="Y171" s="99"/>
      <c r="Z171" s="98"/>
    </row>
    <row r="172" spans="1:26" ht="20.25" customHeight="1">
      <c r="A172" s="176"/>
      <c r="B172" s="54" t="s">
        <v>32</v>
      </c>
      <c r="C172" s="56" t="s">
        <v>59</v>
      </c>
      <c r="D172" s="60">
        <v>155</v>
      </c>
      <c r="E172" s="129">
        <v>0</v>
      </c>
      <c r="F172" s="129">
        <v>0</v>
      </c>
      <c r="G172" s="129">
        <v>0</v>
      </c>
      <c r="H172" s="129">
        <v>0</v>
      </c>
      <c r="I172" s="129">
        <v>0</v>
      </c>
      <c r="J172" s="126"/>
      <c r="K172" s="129">
        <v>0</v>
      </c>
      <c r="L172" s="129">
        <v>0</v>
      </c>
      <c r="M172" s="129">
        <v>0</v>
      </c>
      <c r="N172" s="129">
        <v>0</v>
      </c>
      <c r="O172" s="129">
        <v>0</v>
      </c>
      <c r="P172" s="129">
        <v>0</v>
      </c>
      <c r="Q172" s="129">
        <v>0</v>
      </c>
      <c r="R172" s="129">
        <v>0</v>
      </c>
      <c r="S172" s="129">
        <v>0</v>
      </c>
      <c r="T172" s="129">
        <v>0</v>
      </c>
      <c r="U172" s="129">
        <v>0</v>
      </c>
      <c r="V172" s="129">
        <v>0</v>
      </c>
      <c r="W172" s="98"/>
      <c r="X172" s="99"/>
      <c r="Y172" s="99"/>
      <c r="Z172" s="98"/>
    </row>
    <row r="173" spans="1:26" ht="20.25" customHeight="1">
      <c r="A173" s="176"/>
      <c r="B173" s="54">
        <v>2</v>
      </c>
      <c r="C173" s="55" t="s">
        <v>2177</v>
      </c>
      <c r="D173" s="60">
        <v>156</v>
      </c>
      <c r="E173" s="129">
        <v>0</v>
      </c>
      <c r="F173" s="129">
        <v>0</v>
      </c>
      <c r="G173" s="129">
        <v>0</v>
      </c>
      <c r="H173" s="129">
        <v>0</v>
      </c>
      <c r="I173" s="129">
        <v>0</v>
      </c>
      <c r="J173" s="127">
        <v>0</v>
      </c>
      <c r="K173" s="129">
        <v>0</v>
      </c>
      <c r="L173" s="129">
        <v>0</v>
      </c>
      <c r="M173" s="129">
        <v>0</v>
      </c>
      <c r="N173" s="129">
        <v>0</v>
      </c>
      <c r="O173" s="129">
        <v>0</v>
      </c>
      <c r="P173" s="129">
        <v>0</v>
      </c>
      <c r="Q173" s="129">
        <v>0</v>
      </c>
      <c r="R173" s="129">
        <v>0</v>
      </c>
      <c r="S173" s="129">
        <v>0</v>
      </c>
      <c r="T173" s="129">
        <v>0</v>
      </c>
      <c r="U173" s="129">
        <v>0</v>
      </c>
      <c r="V173" s="129">
        <v>0</v>
      </c>
      <c r="W173" s="98"/>
      <c r="X173" s="99"/>
      <c r="Y173" s="99"/>
      <c r="Z173" s="98"/>
    </row>
    <row r="174" spans="1:26" ht="20.25" customHeight="1">
      <c r="A174" s="176"/>
      <c r="B174" s="54">
        <v>3</v>
      </c>
      <c r="C174" s="55" t="s">
        <v>1792</v>
      </c>
      <c r="D174" s="60">
        <v>157</v>
      </c>
      <c r="E174" s="129">
        <v>0</v>
      </c>
      <c r="F174" s="129">
        <v>0</v>
      </c>
      <c r="G174" s="129">
        <v>0</v>
      </c>
      <c r="H174" s="129">
        <v>0</v>
      </c>
      <c r="I174" s="129">
        <v>0</v>
      </c>
      <c r="J174" s="127">
        <v>0</v>
      </c>
      <c r="K174" s="129">
        <v>0</v>
      </c>
      <c r="L174" s="129">
        <v>0</v>
      </c>
      <c r="M174" s="129">
        <v>0</v>
      </c>
      <c r="N174" s="129">
        <v>0</v>
      </c>
      <c r="O174" s="129">
        <v>0</v>
      </c>
      <c r="P174" s="129">
        <v>0</v>
      </c>
      <c r="Q174" s="129">
        <v>0</v>
      </c>
      <c r="R174" s="129">
        <v>0</v>
      </c>
      <c r="S174" s="129">
        <v>0</v>
      </c>
      <c r="T174" s="129">
        <v>0</v>
      </c>
      <c r="U174" s="129">
        <v>0</v>
      </c>
      <c r="V174" s="129">
        <v>0</v>
      </c>
      <c r="W174" s="98"/>
      <c r="X174" s="99"/>
      <c r="Y174" s="99"/>
      <c r="Z174" s="98"/>
    </row>
    <row r="175" spans="1:26" ht="20.25" customHeight="1">
      <c r="A175" s="176"/>
      <c r="B175" s="54">
        <v>4</v>
      </c>
      <c r="C175" s="55" t="s">
        <v>1793</v>
      </c>
      <c r="D175" s="60">
        <v>158</v>
      </c>
      <c r="E175" s="129">
        <v>0</v>
      </c>
      <c r="F175" s="129">
        <v>0</v>
      </c>
      <c r="G175" s="129">
        <v>0</v>
      </c>
      <c r="H175" s="129">
        <v>0</v>
      </c>
      <c r="I175" s="129">
        <v>0</v>
      </c>
      <c r="J175" s="127">
        <v>0</v>
      </c>
      <c r="K175" s="129">
        <v>0</v>
      </c>
      <c r="L175" s="129">
        <v>0</v>
      </c>
      <c r="M175" s="129">
        <v>0</v>
      </c>
      <c r="N175" s="129">
        <v>0</v>
      </c>
      <c r="O175" s="129">
        <v>0</v>
      </c>
      <c r="P175" s="129">
        <v>0</v>
      </c>
      <c r="Q175" s="129">
        <v>0</v>
      </c>
      <c r="R175" s="129">
        <v>0</v>
      </c>
      <c r="S175" s="129">
        <v>0</v>
      </c>
      <c r="T175" s="129">
        <v>0</v>
      </c>
      <c r="U175" s="129">
        <v>0</v>
      </c>
      <c r="V175" s="129">
        <v>0</v>
      </c>
      <c r="W175" s="98"/>
      <c r="X175" s="99"/>
      <c r="Y175" s="99"/>
      <c r="Z175" s="98"/>
    </row>
    <row r="176" spans="1:26" ht="20.25" customHeight="1">
      <c r="A176" s="176"/>
      <c r="B176" s="54">
        <v>5</v>
      </c>
      <c r="C176" s="55" t="s">
        <v>60</v>
      </c>
      <c r="D176" s="60">
        <v>159</v>
      </c>
      <c r="E176" s="129">
        <v>0</v>
      </c>
      <c r="F176" s="129">
        <v>0</v>
      </c>
      <c r="G176" s="129">
        <v>0</v>
      </c>
      <c r="H176" s="129">
        <v>0</v>
      </c>
      <c r="I176" s="129">
        <v>0</v>
      </c>
      <c r="J176" s="127">
        <v>0</v>
      </c>
      <c r="K176" s="129">
        <v>0</v>
      </c>
      <c r="L176" s="129">
        <v>0</v>
      </c>
      <c r="M176" s="129">
        <v>0</v>
      </c>
      <c r="N176" s="129">
        <v>0</v>
      </c>
      <c r="O176" s="129">
        <v>0</v>
      </c>
      <c r="P176" s="129">
        <v>0</v>
      </c>
      <c r="Q176" s="129">
        <v>0</v>
      </c>
      <c r="R176" s="129">
        <v>0</v>
      </c>
      <c r="S176" s="129">
        <v>0</v>
      </c>
      <c r="T176" s="129">
        <v>0</v>
      </c>
      <c r="U176" s="129">
        <v>0</v>
      </c>
      <c r="V176" s="129">
        <v>0</v>
      </c>
      <c r="W176" s="98"/>
      <c r="X176" s="99"/>
      <c r="Y176" s="99"/>
      <c r="Z176" s="98"/>
    </row>
    <row r="177" spans="1:26" ht="20.25" customHeight="1">
      <c r="A177" s="176"/>
      <c r="B177" s="54">
        <v>6</v>
      </c>
      <c r="C177" s="55" t="s">
        <v>64</v>
      </c>
      <c r="D177" s="60">
        <v>160</v>
      </c>
      <c r="E177" s="129">
        <v>0</v>
      </c>
      <c r="F177" s="129">
        <v>0</v>
      </c>
      <c r="G177" s="129">
        <v>0</v>
      </c>
      <c r="H177" s="129">
        <v>0</v>
      </c>
      <c r="I177" s="129">
        <v>0</v>
      </c>
      <c r="J177" s="127">
        <v>0</v>
      </c>
      <c r="K177" s="129">
        <v>0</v>
      </c>
      <c r="L177" s="129">
        <v>0</v>
      </c>
      <c r="M177" s="129">
        <v>0</v>
      </c>
      <c r="N177" s="129">
        <v>0</v>
      </c>
      <c r="O177" s="129">
        <v>0</v>
      </c>
      <c r="P177" s="128"/>
      <c r="Q177" s="128"/>
      <c r="R177" s="128"/>
      <c r="S177" s="128"/>
      <c r="T177" s="128"/>
      <c r="U177" s="128"/>
      <c r="V177" s="128"/>
      <c r="W177" s="98"/>
      <c r="X177" s="99"/>
      <c r="Y177" s="99"/>
      <c r="Z177" s="98"/>
    </row>
    <row r="178" spans="1:26" s="85" customFormat="1" ht="13.5">
      <c r="A178" s="176" t="s">
        <v>9</v>
      </c>
      <c r="B178" s="52"/>
      <c r="C178" s="58" t="s">
        <v>1442</v>
      </c>
      <c r="D178" s="60">
        <v>161</v>
      </c>
      <c r="E178" s="130">
        <v>0</v>
      </c>
      <c r="F178" s="130">
        <v>0</v>
      </c>
      <c r="G178" s="130">
        <v>0</v>
      </c>
      <c r="H178" s="130">
        <v>0</v>
      </c>
      <c r="I178" s="130">
        <v>0</v>
      </c>
      <c r="J178" s="131"/>
      <c r="K178" s="130">
        <v>0</v>
      </c>
      <c r="L178" s="130">
        <v>0</v>
      </c>
      <c r="M178" s="130">
        <v>0</v>
      </c>
      <c r="N178" s="130">
        <v>0</v>
      </c>
      <c r="O178" s="130">
        <v>0</v>
      </c>
      <c r="P178" s="130">
        <v>0</v>
      </c>
      <c r="Q178" s="130">
        <v>0</v>
      </c>
      <c r="R178" s="130">
        <v>0</v>
      </c>
      <c r="S178" s="130">
        <v>0</v>
      </c>
      <c r="T178" s="130">
        <v>0</v>
      </c>
      <c r="U178" s="130">
        <v>0</v>
      </c>
      <c r="V178" s="130">
        <v>0</v>
      </c>
      <c r="W178" s="110">
        <v>0</v>
      </c>
      <c r="X178" s="110">
        <v>0</v>
      </c>
      <c r="Y178" s="110">
        <v>0</v>
      </c>
      <c r="Z178" s="110">
        <v>0</v>
      </c>
    </row>
    <row r="179" spans="1:26" ht="20.25" customHeight="1">
      <c r="A179" s="176"/>
      <c r="B179" s="54">
        <v>1</v>
      </c>
      <c r="C179" s="55" t="s">
        <v>2176</v>
      </c>
      <c r="D179" s="60">
        <v>162</v>
      </c>
      <c r="E179" s="123">
        <v>0</v>
      </c>
      <c r="F179" s="123">
        <v>0</v>
      </c>
      <c r="G179" s="123">
        <v>0</v>
      </c>
      <c r="H179" s="123">
        <v>0</v>
      </c>
      <c r="I179" s="123">
        <v>0</v>
      </c>
      <c r="J179" s="124"/>
      <c r="K179" s="123">
        <v>0</v>
      </c>
      <c r="L179" s="123">
        <v>0</v>
      </c>
      <c r="M179" s="123">
        <v>0</v>
      </c>
      <c r="N179" s="123">
        <v>0</v>
      </c>
      <c r="O179" s="123">
        <v>0</v>
      </c>
      <c r="P179" s="123">
        <v>0</v>
      </c>
      <c r="Q179" s="123">
        <v>0</v>
      </c>
      <c r="R179" s="123">
        <v>0</v>
      </c>
      <c r="S179" s="123">
        <v>0</v>
      </c>
      <c r="T179" s="123">
        <v>0</v>
      </c>
      <c r="U179" s="123">
        <v>0</v>
      </c>
      <c r="V179" s="123">
        <v>0</v>
      </c>
      <c r="W179" s="98"/>
      <c r="X179" s="99"/>
      <c r="Y179" s="99"/>
      <c r="Z179" s="98"/>
    </row>
    <row r="180" spans="1:26" ht="20.25" customHeight="1">
      <c r="A180" s="176"/>
      <c r="B180" s="54" t="s">
        <v>30</v>
      </c>
      <c r="C180" s="56" t="s">
        <v>57</v>
      </c>
      <c r="D180" s="60">
        <v>163</v>
      </c>
      <c r="E180" s="129">
        <v>0</v>
      </c>
      <c r="F180" s="129">
        <v>0</v>
      </c>
      <c r="G180" s="129">
        <v>0</v>
      </c>
      <c r="H180" s="129">
        <v>0</v>
      </c>
      <c r="I180" s="129">
        <v>0</v>
      </c>
      <c r="J180" s="126"/>
      <c r="K180" s="129">
        <v>0</v>
      </c>
      <c r="L180" s="129">
        <v>0</v>
      </c>
      <c r="M180" s="129">
        <v>0</v>
      </c>
      <c r="N180" s="129">
        <v>0</v>
      </c>
      <c r="O180" s="129">
        <v>0</v>
      </c>
      <c r="P180" s="129">
        <v>0</v>
      </c>
      <c r="Q180" s="129">
        <v>0</v>
      </c>
      <c r="R180" s="129">
        <v>0</v>
      </c>
      <c r="S180" s="129">
        <v>0</v>
      </c>
      <c r="T180" s="129">
        <v>0</v>
      </c>
      <c r="U180" s="129">
        <v>0</v>
      </c>
      <c r="V180" s="129">
        <v>0</v>
      </c>
      <c r="W180" s="98"/>
      <c r="X180" s="99"/>
      <c r="Y180" s="99"/>
      <c r="Z180" s="98"/>
    </row>
    <row r="181" spans="1:26" ht="20.25" customHeight="1">
      <c r="A181" s="176"/>
      <c r="B181" s="54" t="s">
        <v>31</v>
      </c>
      <c r="C181" s="56" t="s">
        <v>58</v>
      </c>
      <c r="D181" s="60">
        <v>164</v>
      </c>
      <c r="E181" s="129">
        <v>0</v>
      </c>
      <c r="F181" s="129">
        <v>0</v>
      </c>
      <c r="G181" s="129">
        <v>0</v>
      </c>
      <c r="H181" s="129">
        <v>0</v>
      </c>
      <c r="I181" s="129">
        <v>0</v>
      </c>
      <c r="J181" s="126"/>
      <c r="K181" s="129">
        <v>0</v>
      </c>
      <c r="L181" s="129">
        <v>0</v>
      </c>
      <c r="M181" s="129">
        <v>0</v>
      </c>
      <c r="N181" s="129">
        <v>0</v>
      </c>
      <c r="O181" s="129">
        <v>0</v>
      </c>
      <c r="P181" s="129">
        <v>0</v>
      </c>
      <c r="Q181" s="129">
        <v>0</v>
      </c>
      <c r="R181" s="129">
        <v>0</v>
      </c>
      <c r="S181" s="129">
        <v>0</v>
      </c>
      <c r="T181" s="129">
        <v>0</v>
      </c>
      <c r="U181" s="129">
        <v>0</v>
      </c>
      <c r="V181" s="129">
        <v>0</v>
      </c>
      <c r="W181" s="98"/>
      <c r="X181" s="99"/>
      <c r="Y181" s="99"/>
      <c r="Z181" s="98"/>
    </row>
    <row r="182" spans="1:26" ht="20.25" customHeight="1">
      <c r="A182" s="176"/>
      <c r="B182" s="54" t="s">
        <v>32</v>
      </c>
      <c r="C182" s="56" t="s">
        <v>59</v>
      </c>
      <c r="D182" s="60">
        <v>165</v>
      </c>
      <c r="E182" s="129">
        <v>0</v>
      </c>
      <c r="F182" s="129">
        <v>0</v>
      </c>
      <c r="G182" s="129">
        <v>0</v>
      </c>
      <c r="H182" s="129">
        <v>0</v>
      </c>
      <c r="I182" s="129">
        <v>0</v>
      </c>
      <c r="J182" s="126"/>
      <c r="K182" s="129">
        <v>0</v>
      </c>
      <c r="L182" s="129">
        <v>0</v>
      </c>
      <c r="M182" s="129">
        <v>0</v>
      </c>
      <c r="N182" s="129">
        <v>0</v>
      </c>
      <c r="O182" s="129">
        <v>0</v>
      </c>
      <c r="P182" s="129">
        <v>0</v>
      </c>
      <c r="Q182" s="129">
        <v>0</v>
      </c>
      <c r="R182" s="129">
        <v>0</v>
      </c>
      <c r="S182" s="129">
        <v>0</v>
      </c>
      <c r="T182" s="129">
        <v>0</v>
      </c>
      <c r="U182" s="129">
        <v>0</v>
      </c>
      <c r="V182" s="129">
        <v>0</v>
      </c>
      <c r="W182" s="98"/>
      <c r="X182" s="99"/>
      <c r="Y182" s="99"/>
      <c r="Z182" s="98"/>
    </row>
    <row r="183" spans="1:26" ht="20.25" customHeight="1">
      <c r="A183" s="176"/>
      <c r="B183" s="54">
        <v>2</v>
      </c>
      <c r="C183" s="55" t="s">
        <v>2177</v>
      </c>
      <c r="D183" s="60">
        <v>166</v>
      </c>
      <c r="E183" s="129">
        <v>0</v>
      </c>
      <c r="F183" s="129">
        <v>0</v>
      </c>
      <c r="G183" s="129">
        <v>0</v>
      </c>
      <c r="H183" s="129">
        <v>0</v>
      </c>
      <c r="I183" s="129">
        <v>0</v>
      </c>
      <c r="J183" s="127">
        <v>0</v>
      </c>
      <c r="K183" s="129">
        <v>0</v>
      </c>
      <c r="L183" s="129">
        <v>0</v>
      </c>
      <c r="M183" s="129">
        <v>0</v>
      </c>
      <c r="N183" s="129">
        <v>0</v>
      </c>
      <c r="O183" s="129">
        <v>0</v>
      </c>
      <c r="P183" s="129">
        <v>0</v>
      </c>
      <c r="Q183" s="129">
        <v>0</v>
      </c>
      <c r="R183" s="129">
        <v>0</v>
      </c>
      <c r="S183" s="129">
        <v>0</v>
      </c>
      <c r="T183" s="129">
        <v>0</v>
      </c>
      <c r="U183" s="129">
        <v>0</v>
      </c>
      <c r="V183" s="129">
        <v>0</v>
      </c>
      <c r="W183" s="98"/>
      <c r="X183" s="99"/>
      <c r="Y183" s="99"/>
      <c r="Z183" s="98"/>
    </row>
    <row r="184" spans="1:26" ht="20.25" customHeight="1">
      <c r="A184" s="176"/>
      <c r="B184" s="54">
        <v>3</v>
      </c>
      <c r="C184" s="55" t="s">
        <v>1792</v>
      </c>
      <c r="D184" s="60">
        <v>167</v>
      </c>
      <c r="E184" s="129">
        <v>0</v>
      </c>
      <c r="F184" s="129">
        <v>0</v>
      </c>
      <c r="G184" s="129">
        <v>0</v>
      </c>
      <c r="H184" s="129">
        <v>0</v>
      </c>
      <c r="I184" s="129">
        <v>0</v>
      </c>
      <c r="J184" s="127">
        <v>0</v>
      </c>
      <c r="K184" s="129">
        <v>0</v>
      </c>
      <c r="L184" s="129">
        <v>0</v>
      </c>
      <c r="M184" s="129">
        <v>0</v>
      </c>
      <c r="N184" s="129">
        <v>0</v>
      </c>
      <c r="O184" s="129">
        <v>0</v>
      </c>
      <c r="P184" s="129">
        <v>0</v>
      </c>
      <c r="Q184" s="129">
        <v>0</v>
      </c>
      <c r="R184" s="129">
        <v>0</v>
      </c>
      <c r="S184" s="129">
        <v>0</v>
      </c>
      <c r="T184" s="129">
        <v>0</v>
      </c>
      <c r="U184" s="129">
        <v>0</v>
      </c>
      <c r="V184" s="129">
        <v>0</v>
      </c>
      <c r="W184" s="98"/>
      <c r="X184" s="99"/>
      <c r="Y184" s="99"/>
      <c r="Z184" s="98"/>
    </row>
    <row r="185" spans="1:26" ht="20.25" customHeight="1">
      <c r="A185" s="176"/>
      <c r="B185" s="54">
        <v>4</v>
      </c>
      <c r="C185" s="55" t="s">
        <v>1793</v>
      </c>
      <c r="D185" s="60">
        <v>168</v>
      </c>
      <c r="E185" s="129">
        <v>0</v>
      </c>
      <c r="F185" s="129">
        <v>0</v>
      </c>
      <c r="G185" s="129">
        <v>0</v>
      </c>
      <c r="H185" s="129">
        <v>0</v>
      </c>
      <c r="I185" s="129">
        <v>0</v>
      </c>
      <c r="J185" s="127">
        <v>0</v>
      </c>
      <c r="K185" s="129">
        <v>0</v>
      </c>
      <c r="L185" s="129">
        <v>0</v>
      </c>
      <c r="M185" s="129">
        <v>0</v>
      </c>
      <c r="N185" s="129">
        <v>0</v>
      </c>
      <c r="O185" s="129">
        <v>0</v>
      </c>
      <c r="P185" s="129">
        <v>0</v>
      </c>
      <c r="Q185" s="129">
        <v>0</v>
      </c>
      <c r="R185" s="129">
        <v>0</v>
      </c>
      <c r="S185" s="129">
        <v>0</v>
      </c>
      <c r="T185" s="129">
        <v>0</v>
      </c>
      <c r="U185" s="129">
        <v>0</v>
      </c>
      <c r="V185" s="129">
        <v>0</v>
      </c>
      <c r="W185" s="98"/>
      <c r="X185" s="99"/>
      <c r="Y185" s="99"/>
      <c r="Z185" s="98"/>
    </row>
    <row r="186" spans="1:26" ht="20.25" customHeight="1">
      <c r="A186" s="176"/>
      <c r="B186" s="54">
        <v>5</v>
      </c>
      <c r="C186" s="55" t="s">
        <v>60</v>
      </c>
      <c r="D186" s="60">
        <v>169</v>
      </c>
      <c r="E186" s="129">
        <v>0</v>
      </c>
      <c r="F186" s="129">
        <v>0</v>
      </c>
      <c r="G186" s="129">
        <v>0</v>
      </c>
      <c r="H186" s="129">
        <v>0</v>
      </c>
      <c r="I186" s="129">
        <v>0</v>
      </c>
      <c r="J186" s="127">
        <v>0</v>
      </c>
      <c r="K186" s="129">
        <v>0</v>
      </c>
      <c r="L186" s="129">
        <v>0</v>
      </c>
      <c r="M186" s="129">
        <v>0</v>
      </c>
      <c r="N186" s="129">
        <v>0</v>
      </c>
      <c r="O186" s="129">
        <v>0</v>
      </c>
      <c r="P186" s="129">
        <v>0</v>
      </c>
      <c r="Q186" s="129">
        <v>0</v>
      </c>
      <c r="R186" s="129">
        <v>0</v>
      </c>
      <c r="S186" s="129">
        <v>0</v>
      </c>
      <c r="T186" s="129">
        <v>0</v>
      </c>
      <c r="U186" s="129">
        <v>0</v>
      </c>
      <c r="V186" s="129">
        <v>0</v>
      </c>
      <c r="W186" s="98"/>
      <c r="X186" s="99"/>
      <c r="Y186" s="99"/>
      <c r="Z186" s="98"/>
    </row>
    <row r="187" spans="1:26" ht="20.25" customHeight="1">
      <c r="A187" s="176"/>
      <c r="B187" s="54">
        <v>6</v>
      </c>
      <c r="C187" s="55" t="s">
        <v>64</v>
      </c>
      <c r="D187" s="60">
        <v>170</v>
      </c>
      <c r="E187" s="129">
        <v>0</v>
      </c>
      <c r="F187" s="129">
        <v>0</v>
      </c>
      <c r="G187" s="129">
        <v>0</v>
      </c>
      <c r="H187" s="129">
        <v>0</v>
      </c>
      <c r="I187" s="129">
        <v>0</v>
      </c>
      <c r="J187" s="127">
        <v>0</v>
      </c>
      <c r="K187" s="129">
        <v>0</v>
      </c>
      <c r="L187" s="129">
        <v>0</v>
      </c>
      <c r="M187" s="129">
        <v>0</v>
      </c>
      <c r="N187" s="129">
        <v>0</v>
      </c>
      <c r="O187" s="129">
        <v>0</v>
      </c>
      <c r="P187" s="128"/>
      <c r="Q187" s="128"/>
      <c r="R187" s="128"/>
      <c r="S187" s="128"/>
      <c r="T187" s="128"/>
      <c r="U187" s="128"/>
      <c r="V187" s="128"/>
      <c r="W187" s="98"/>
      <c r="X187" s="99"/>
      <c r="Y187" s="99"/>
      <c r="Z187" s="98"/>
    </row>
    <row r="188" spans="1:26" s="85" customFormat="1" ht="51.75" customHeight="1">
      <c r="A188" s="176" t="s">
        <v>19</v>
      </c>
      <c r="B188" s="52"/>
      <c r="C188" s="58" t="s">
        <v>2193</v>
      </c>
      <c r="D188" s="60">
        <v>171</v>
      </c>
      <c r="E188" s="130">
        <v>0</v>
      </c>
      <c r="F188" s="130">
        <v>0</v>
      </c>
      <c r="G188" s="130">
        <v>0</v>
      </c>
      <c r="H188" s="130">
        <v>0</v>
      </c>
      <c r="I188" s="130">
        <v>0</v>
      </c>
      <c r="J188" s="131"/>
      <c r="K188" s="130">
        <v>0</v>
      </c>
      <c r="L188" s="130">
        <v>0</v>
      </c>
      <c r="M188" s="130">
        <v>0</v>
      </c>
      <c r="N188" s="130">
        <v>0</v>
      </c>
      <c r="O188" s="130">
        <v>0</v>
      </c>
      <c r="P188" s="130">
        <v>0</v>
      </c>
      <c r="Q188" s="130">
        <v>0</v>
      </c>
      <c r="R188" s="130">
        <v>0</v>
      </c>
      <c r="S188" s="130">
        <v>0</v>
      </c>
      <c r="T188" s="130">
        <v>0</v>
      </c>
      <c r="U188" s="130">
        <v>0</v>
      </c>
      <c r="V188" s="130">
        <v>0</v>
      </c>
      <c r="W188" s="110">
        <v>0</v>
      </c>
      <c r="X188" s="110">
        <v>0</v>
      </c>
      <c r="Y188" s="110">
        <v>0</v>
      </c>
      <c r="Z188" s="110">
        <v>0</v>
      </c>
    </row>
    <row r="189" spans="1:26" ht="17.25" customHeight="1">
      <c r="A189" s="176"/>
      <c r="B189" s="54">
        <v>1</v>
      </c>
      <c r="C189" s="55" t="s">
        <v>2176</v>
      </c>
      <c r="D189" s="60">
        <v>172</v>
      </c>
      <c r="E189" s="123">
        <v>0</v>
      </c>
      <c r="F189" s="123">
        <v>0</v>
      </c>
      <c r="G189" s="123">
        <v>0</v>
      </c>
      <c r="H189" s="123">
        <v>0</v>
      </c>
      <c r="I189" s="123">
        <v>0</v>
      </c>
      <c r="J189" s="124"/>
      <c r="K189" s="123">
        <v>0</v>
      </c>
      <c r="L189" s="123">
        <v>0</v>
      </c>
      <c r="M189" s="123">
        <v>0</v>
      </c>
      <c r="N189" s="123">
        <v>0</v>
      </c>
      <c r="O189" s="123">
        <v>0</v>
      </c>
      <c r="P189" s="123">
        <v>0</v>
      </c>
      <c r="Q189" s="123">
        <v>0</v>
      </c>
      <c r="R189" s="123">
        <v>0</v>
      </c>
      <c r="S189" s="123">
        <v>0</v>
      </c>
      <c r="T189" s="123">
        <v>0</v>
      </c>
      <c r="U189" s="123">
        <v>0</v>
      </c>
      <c r="V189" s="123">
        <v>0</v>
      </c>
      <c r="W189" s="98"/>
      <c r="X189" s="99"/>
      <c r="Y189" s="99"/>
      <c r="Z189" s="98"/>
    </row>
    <row r="190" spans="1:26" ht="17.25" customHeight="1">
      <c r="A190" s="176"/>
      <c r="B190" s="54" t="s">
        <v>30</v>
      </c>
      <c r="C190" s="56" t="s">
        <v>57</v>
      </c>
      <c r="D190" s="60">
        <v>173</v>
      </c>
      <c r="E190" s="129">
        <v>0</v>
      </c>
      <c r="F190" s="129">
        <v>0</v>
      </c>
      <c r="G190" s="129">
        <v>0</v>
      </c>
      <c r="H190" s="129">
        <v>0</v>
      </c>
      <c r="I190" s="129">
        <v>0</v>
      </c>
      <c r="J190" s="126"/>
      <c r="K190" s="129">
        <v>0</v>
      </c>
      <c r="L190" s="129">
        <v>0</v>
      </c>
      <c r="M190" s="129">
        <v>0</v>
      </c>
      <c r="N190" s="129">
        <v>0</v>
      </c>
      <c r="O190" s="129">
        <v>0</v>
      </c>
      <c r="P190" s="129">
        <v>0</v>
      </c>
      <c r="Q190" s="129">
        <v>0</v>
      </c>
      <c r="R190" s="129">
        <v>0</v>
      </c>
      <c r="S190" s="129">
        <v>0</v>
      </c>
      <c r="T190" s="129">
        <v>0</v>
      </c>
      <c r="U190" s="129">
        <v>0</v>
      </c>
      <c r="V190" s="129">
        <v>0</v>
      </c>
      <c r="W190" s="98"/>
      <c r="X190" s="99"/>
      <c r="Y190" s="99"/>
      <c r="Z190" s="98"/>
    </row>
    <row r="191" spans="1:26" ht="17.25" customHeight="1">
      <c r="A191" s="176"/>
      <c r="B191" s="54" t="s">
        <v>31</v>
      </c>
      <c r="C191" s="56" t="s">
        <v>58</v>
      </c>
      <c r="D191" s="60">
        <v>174</v>
      </c>
      <c r="E191" s="129">
        <v>0</v>
      </c>
      <c r="F191" s="129">
        <v>0</v>
      </c>
      <c r="G191" s="129">
        <v>0</v>
      </c>
      <c r="H191" s="129">
        <v>0</v>
      </c>
      <c r="I191" s="129">
        <v>0</v>
      </c>
      <c r="J191" s="126"/>
      <c r="K191" s="129">
        <v>0</v>
      </c>
      <c r="L191" s="129">
        <v>0</v>
      </c>
      <c r="M191" s="129">
        <v>0</v>
      </c>
      <c r="N191" s="129">
        <v>0</v>
      </c>
      <c r="O191" s="129">
        <v>0</v>
      </c>
      <c r="P191" s="129">
        <v>0</v>
      </c>
      <c r="Q191" s="129">
        <v>0</v>
      </c>
      <c r="R191" s="129">
        <v>0</v>
      </c>
      <c r="S191" s="129">
        <v>0</v>
      </c>
      <c r="T191" s="129">
        <v>0</v>
      </c>
      <c r="U191" s="129">
        <v>0</v>
      </c>
      <c r="V191" s="129">
        <v>0</v>
      </c>
      <c r="W191" s="98"/>
      <c r="X191" s="99"/>
      <c r="Y191" s="99"/>
      <c r="Z191" s="98"/>
    </row>
    <row r="192" spans="1:26" ht="17.25" customHeight="1">
      <c r="A192" s="176"/>
      <c r="B192" s="54" t="s">
        <v>32</v>
      </c>
      <c r="C192" s="56" t="s">
        <v>59</v>
      </c>
      <c r="D192" s="60">
        <v>175</v>
      </c>
      <c r="E192" s="129">
        <v>0</v>
      </c>
      <c r="F192" s="129">
        <v>0</v>
      </c>
      <c r="G192" s="129">
        <v>0</v>
      </c>
      <c r="H192" s="129">
        <v>0</v>
      </c>
      <c r="I192" s="129">
        <v>0</v>
      </c>
      <c r="J192" s="126"/>
      <c r="K192" s="129">
        <v>0</v>
      </c>
      <c r="L192" s="129">
        <v>0</v>
      </c>
      <c r="M192" s="129">
        <v>0</v>
      </c>
      <c r="N192" s="129">
        <v>0</v>
      </c>
      <c r="O192" s="129">
        <v>0</v>
      </c>
      <c r="P192" s="129">
        <v>0</v>
      </c>
      <c r="Q192" s="129">
        <v>0</v>
      </c>
      <c r="R192" s="129">
        <v>0</v>
      </c>
      <c r="S192" s="129">
        <v>0</v>
      </c>
      <c r="T192" s="129">
        <v>0</v>
      </c>
      <c r="U192" s="129">
        <v>0</v>
      </c>
      <c r="V192" s="129">
        <v>0</v>
      </c>
      <c r="W192" s="98"/>
      <c r="X192" s="99"/>
      <c r="Y192" s="99"/>
      <c r="Z192" s="98"/>
    </row>
    <row r="193" spans="1:26" ht="17.25" customHeight="1">
      <c r="A193" s="176"/>
      <c r="B193" s="54">
        <v>2</v>
      </c>
      <c r="C193" s="55" t="s">
        <v>2177</v>
      </c>
      <c r="D193" s="60">
        <v>176</v>
      </c>
      <c r="E193" s="129">
        <v>0</v>
      </c>
      <c r="F193" s="129">
        <v>0</v>
      </c>
      <c r="G193" s="129">
        <v>0</v>
      </c>
      <c r="H193" s="129">
        <v>0</v>
      </c>
      <c r="I193" s="129">
        <v>0</v>
      </c>
      <c r="J193" s="127">
        <v>0</v>
      </c>
      <c r="K193" s="129">
        <v>0</v>
      </c>
      <c r="L193" s="129">
        <v>0</v>
      </c>
      <c r="M193" s="129">
        <v>0</v>
      </c>
      <c r="N193" s="129">
        <v>0</v>
      </c>
      <c r="O193" s="129">
        <v>0</v>
      </c>
      <c r="P193" s="129">
        <v>0</v>
      </c>
      <c r="Q193" s="129">
        <v>0</v>
      </c>
      <c r="R193" s="129">
        <v>0</v>
      </c>
      <c r="S193" s="129">
        <v>0</v>
      </c>
      <c r="T193" s="129">
        <v>0</v>
      </c>
      <c r="U193" s="129">
        <v>0</v>
      </c>
      <c r="V193" s="129">
        <v>0</v>
      </c>
      <c r="W193" s="98"/>
      <c r="X193" s="99"/>
      <c r="Y193" s="99"/>
      <c r="Z193" s="98"/>
    </row>
    <row r="194" spans="1:26" ht="17.25" customHeight="1">
      <c r="A194" s="176"/>
      <c r="B194" s="54">
        <v>3</v>
      </c>
      <c r="C194" s="55" t="s">
        <v>1792</v>
      </c>
      <c r="D194" s="60">
        <v>177</v>
      </c>
      <c r="E194" s="129">
        <v>0</v>
      </c>
      <c r="F194" s="129">
        <v>0</v>
      </c>
      <c r="G194" s="129">
        <v>0</v>
      </c>
      <c r="H194" s="129">
        <v>0</v>
      </c>
      <c r="I194" s="129">
        <v>0</v>
      </c>
      <c r="J194" s="127">
        <v>0</v>
      </c>
      <c r="K194" s="129">
        <v>0</v>
      </c>
      <c r="L194" s="129">
        <v>0</v>
      </c>
      <c r="M194" s="129">
        <v>0</v>
      </c>
      <c r="N194" s="129">
        <v>0</v>
      </c>
      <c r="O194" s="129">
        <v>0</v>
      </c>
      <c r="P194" s="129">
        <v>0</v>
      </c>
      <c r="Q194" s="129">
        <v>0</v>
      </c>
      <c r="R194" s="129">
        <v>0</v>
      </c>
      <c r="S194" s="129">
        <v>0</v>
      </c>
      <c r="T194" s="129">
        <v>0</v>
      </c>
      <c r="U194" s="129">
        <v>0</v>
      </c>
      <c r="V194" s="129">
        <v>0</v>
      </c>
      <c r="W194" s="98"/>
      <c r="X194" s="99"/>
      <c r="Y194" s="99"/>
      <c r="Z194" s="98"/>
    </row>
    <row r="195" spans="1:26" ht="17.25" customHeight="1">
      <c r="A195" s="176"/>
      <c r="B195" s="54">
        <v>4</v>
      </c>
      <c r="C195" s="55" t="s">
        <v>1793</v>
      </c>
      <c r="D195" s="60">
        <v>178</v>
      </c>
      <c r="E195" s="129">
        <v>0</v>
      </c>
      <c r="F195" s="129">
        <v>0</v>
      </c>
      <c r="G195" s="129">
        <v>0</v>
      </c>
      <c r="H195" s="129">
        <v>0</v>
      </c>
      <c r="I195" s="129">
        <v>0</v>
      </c>
      <c r="J195" s="127">
        <v>0</v>
      </c>
      <c r="K195" s="129">
        <v>0</v>
      </c>
      <c r="L195" s="129">
        <v>0</v>
      </c>
      <c r="M195" s="129">
        <v>0</v>
      </c>
      <c r="N195" s="129">
        <v>0</v>
      </c>
      <c r="O195" s="129">
        <v>0</v>
      </c>
      <c r="P195" s="129">
        <v>0</v>
      </c>
      <c r="Q195" s="129">
        <v>0</v>
      </c>
      <c r="R195" s="129">
        <v>0</v>
      </c>
      <c r="S195" s="129">
        <v>0</v>
      </c>
      <c r="T195" s="129">
        <v>0</v>
      </c>
      <c r="U195" s="129">
        <v>0</v>
      </c>
      <c r="V195" s="129">
        <v>0</v>
      </c>
      <c r="W195" s="98"/>
      <c r="X195" s="99"/>
      <c r="Y195" s="99"/>
      <c r="Z195" s="98"/>
    </row>
    <row r="196" spans="1:26" ht="17.25" customHeight="1">
      <c r="A196" s="176"/>
      <c r="B196" s="54">
        <v>5</v>
      </c>
      <c r="C196" s="55" t="s">
        <v>60</v>
      </c>
      <c r="D196" s="60">
        <v>179</v>
      </c>
      <c r="E196" s="129">
        <v>0</v>
      </c>
      <c r="F196" s="129">
        <v>0</v>
      </c>
      <c r="G196" s="129">
        <v>0</v>
      </c>
      <c r="H196" s="129">
        <v>0</v>
      </c>
      <c r="I196" s="129">
        <v>0</v>
      </c>
      <c r="J196" s="127">
        <v>0</v>
      </c>
      <c r="K196" s="129">
        <v>0</v>
      </c>
      <c r="L196" s="129">
        <v>0</v>
      </c>
      <c r="M196" s="129">
        <v>0</v>
      </c>
      <c r="N196" s="129">
        <v>0</v>
      </c>
      <c r="O196" s="129">
        <v>0</v>
      </c>
      <c r="P196" s="129">
        <v>0</v>
      </c>
      <c r="Q196" s="129">
        <v>0</v>
      </c>
      <c r="R196" s="129">
        <v>0</v>
      </c>
      <c r="S196" s="129">
        <v>0</v>
      </c>
      <c r="T196" s="129">
        <v>0</v>
      </c>
      <c r="U196" s="129">
        <v>0</v>
      </c>
      <c r="V196" s="129">
        <v>0</v>
      </c>
      <c r="W196" s="98"/>
      <c r="X196" s="99"/>
      <c r="Y196" s="99"/>
      <c r="Z196" s="98"/>
    </row>
    <row r="197" spans="1:26" ht="17.25" customHeight="1">
      <c r="A197" s="176"/>
      <c r="B197" s="54">
        <v>6</v>
      </c>
      <c r="C197" s="55" t="s">
        <v>64</v>
      </c>
      <c r="D197" s="60">
        <v>180</v>
      </c>
      <c r="E197" s="129">
        <v>0</v>
      </c>
      <c r="F197" s="129">
        <v>0</v>
      </c>
      <c r="G197" s="129">
        <v>0</v>
      </c>
      <c r="H197" s="129">
        <v>0</v>
      </c>
      <c r="I197" s="129">
        <v>0</v>
      </c>
      <c r="J197" s="127">
        <v>0</v>
      </c>
      <c r="K197" s="129">
        <v>0</v>
      </c>
      <c r="L197" s="129">
        <v>0</v>
      </c>
      <c r="M197" s="129">
        <v>0</v>
      </c>
      <c r="N197" s="129">
        <v>0</v>
      </c>
      <c r="O197" s="129">
        <v>0</v>
      </c>
      <c r="P197" s="128"/>
      <c r="Q197" s="128"/>
      <c r="R197" s="128"/>
      <c r="S197" s="128"/>
      <c r="T197" s="128"/>
      <c r="U197" s="128"/>
      <c r="V197" s="128"/>
      <c r="W197" s="98"/>
      <c r="X197" s="99"/>
      <c r="Y197" s="99"/>
      <c r="Z197" s="98"/>
    </row>
    <row r="198" spans="1:26" s="85" customFormat="1" ht="28.5" customHeight="1">
      <c r="A198" s="176" t="s">
        <v>16</v>
      </c>
      <c r="B198" s="52"/>
      <c r="C198" s="58" t="s">
        <v>51</v>
      </c>
      <c r="D198" s="60">
        <v>181</v>
      </c>
      <c r="E198" s="130">
        <v>0</v>
      </c>
      <c r="F198" s="130">
        <v>0</v>
      </c>
      <c r="G198" s="130">
        <v>0</v>
      </c>
      <c r="H198" s="130">
        <v>0</v>
      </c>
      <c r="I198" s="130">
        <v>0</v>
      </c>
      <c r="J198" s="131"/>
      <c r="K198" s="130">
        <v>0</v>
      </c>
      <c r="L198" s="130">
        <v>0</v>
      </c>
      <c r="M198" s="130">
        <v>0</v>
      </c>
      <c r="N198" s="130">
        <v>0</v>
      </c>
      <c r="O198" s="130">
        <v>0</v>
      </c>
      <c r="P198" s="130">
        <v>0</v>
      </c>
      <c r="Q198" s="130">
        <v>0</v>
      </c>
      <c r="R198" s="130">
        <v>0</v>
      </c>
      <c r="S198" s="130">
        <v>0</v>
      </c>
      <c r="T198" s="130">
        <v>0</v>
      </c>
      <c r="U198" s="130">
        <v>0</v>
      </c>
      <c r="V198" s="130">
        <v>0</v>
      </c>
      <c r="W198" s="110">
        <v>0</v>
      </c>
      <c r="X198" s="110">
        <v>0</v>
      </c>
      <c r="Y198" s="110">
        <v>0</v>
      </c>
      <c r="Z198" s="110">
        <v>0</v>
      </c>
    </row>
    <row r="199" spans="1:26" ht="17.25" customHeight="1">
      <c r="A199" s="176"/>
      <c r="B199" s="54">
        <v>1</v>
      </c>
      <c r="C199" s="55" t="s">
        <v>2176</v>
      </c>
      <c r="D199" s="60">
        <v>182</v>
      </c>
      <c r="E199" s="123">
        <v>0</v>
      </c>
      <c r="F199" s="123">
        <v>0</v>
      </c>
      <c r="G199" s="123">
        <v>0</v>
      </c>
      <c r="H199" s="123">
        <v>0</v>
      </c>
      <c r="I199" s="123">
        <v>0</v>
      </c>
      <c r="J199" s="124"/>
      <c r="K199" s="123">
        <v>0</v>
      </c>
      <c r="L199" s="123">
        <v>0</v>
      </c>
      <c r="M199" s="123">
        <v>0</v>
      </c>
      <c r="N199" s="123">
        <v>0</v>
      </c>
      <c r="O199" s="123">
        <v>0</v>
      </c>
      <c r="P199" s="123">
        <v>0</v>
      </c>
      <c r="Q199" s="123">
        <v>0</v>
      </c>
      <c r="R199" s="123">
        <v>0</v>
      </c>
      <c r="S199" s="123">
        <v>0</v>
      </c>
      <c r="T199" s="123">
        <v>0</v>
      </c>
      <c r="U199" s="123">
        <v>0</v>
      </c>
      <c r="V199" s="123">
        <v>0</v>
      </c>
      <c r="W199" s="98"/>
      <c r="X199" s="99"/>
      <c r="Y199" s="99"/>
      <c r="Z199" s="98"/>
    </row>
    <row r="200" spans="1:26" ht="17.25" customHeight="1">
      <c r="A200" s="176"/>
      <c r="B200" s="54" t="s">
        <v>30</v>
      </c>
      <c r="C200" s="56" t="s">
        <v>57</v>
      </c>
      <c r="D200" s="60">
        <v>183</v>
      </c>
      <c r="E200" s="129">
        <v>0</v>
      </c>
      <c r="F200" s="129">
        <v>0</v>
      </c>
      <c r="G200" s="129">
        <v>0</v>
      </c>
      <c r="H200" s="129">
        <v>0</v>
      </c>
      <c r="I200" s="129">
        <v>0</v>
      </c>
      <c r="J200" s="126"/>
      <c r="K200" s="129">
        <v>0</v>
      </c>
      <c r="L200" s="129">
        <v>0</v>
      </c>
      <c r="M200" s="129">
        <v>0</v>
      </c>
      <c r="N200" s="129">
        <v>0</v>
      </c>
      <c r="O200" s="129">
        <v>0</v>
      </c>
      <c r="P200" s="129">
        <v>0</v>
      </c>
      <c r="Q200" s="129">
        <v>0</v>
      </c>
      <c r="R200" s="129">
        <v>0</v>
      </c>
      <c r="S200" s="129">
        <v>0</v>
      </c>
      <c r="T200" s="129">
        <v>0</v>
      </c>
      <c r="U200" s="129">
        <v>0</v>
      </c>
      <c r="V200" s="129">
        <v>0</v>
      </c>
      <c r="W200" s="98"/>
      <c r="X200" s="99"/>
      <c r="Y200" s="99"/>
      <c r="Z200" s="98"/>
    </row>
    <row r="201" spans="1:26" ht="17.25" customHeight="1">
      <c r="A201" s="176"/>
      <c r="B201" s="54" t="s">
        <v>31</v>
      </c>
      <c r="C201" s="56" t="s">
        <v>58</v>
      </c>
      <c r="D201" s="60">
        <v>184</v>
      </c>
      <c r="E201" s="129">
        <v>0</v>
      </c>
      <c r="F201" s="129">
        <v>0</v>
      </c>
      <c r="G201" s="129">
        <v>0</v>
      </c>
      <c r="H201" s="129">
        <v>0</v>
      </c>
      <c r="I201" s="129">
        <v>0</v>
      </c>
      <c r="J201" s="126"/>
      <c r="K201" s="129">
        <v>0</v>
      </c>
      <c r="L201" s="129">
        <v>0</v>
      </c>
      <c r="M201" s="129">
        <v>0</v>
      </c>
      <c r="N201" s="129">
        <v>0</v>
      </c>
      <c r="O201" s="129">
        <v>0</v>
      </c>
      <c r="P201" s="129">
        <v>0</v>
      </c>
      <c r="Q201" s="129">
        <v>0</v>
      </c>
      <c r="R201" s="129">
        <v>0</v>
      </c>
      <c r="S201" s="129">
        <v>0</v>
      </c>
      <c r="T201" s="129">
        <v>0</v>
      </c>
      <c r="U201" s="129">
        <v>0</v>
      </c>
      <c r="V201" s="129">
        <v>0</v>
      </c>
      <c r="W201" s="98"/>
      <c r="X201" s="99"/>
      <c r="Y201" s="99"/>
      <c r="Z201" s="98"/>
    </row>
    <row r="202" spans="1:26" ht="17.25" customHeight="1">
      <c r="A202" s="176"/>
      <c r="B202" s="54" t="s">
        <v>32</v>
      </c>
      <c r="C202" s="56" t="s">
        <v>59</v>
      </c>
      <c r="D202" s="60">
        <v>185</v>
      </c>
      <c r="E202" s="129">
        <v>0</v>
      </c>
      <c r="F202" s="129">
        <v>0</v>
      </c>
      <c r="G202" s="129">
        <v>0</v>
      </c>
      <c r="H202" s="129">
        <v>0</v>
      </c>
      <c r="I202" s="129">
        <v>0</v>
      </c>
      <c r="J202" s="126"/>
      <c r="K202" s="129">
        <v>0</v>
      </c>
      <c r="L202" s="129">
        <v>0</v>
      </c>
      <c r="M202" s="129">
        <v>0</v>
      </c>
      <c r="N202" s="129">
        <v>0</v>
      </c>
      <c r="O202" s="129">
        <v>0</v>
      </c>
      <c r="P202" s="129">
        <v>0</v>
      </c>
      <c r="Q202" s="129">
        <v>0</v>
      </c>
      <c r="R202" s="129">
        <v>0</v>
      </c>
      <c r="S202" s="129">
        <v>0</v>
      </c>
      <c r="T202" s="129">
        <v>0</v>
      </c>
      <c r="U202" s="129">
        <v>0</v>
      </c>
      <c r="V202" s="129">
        <v>0</v>
      </c>
      <c r="W202" s="98"/>
      <c r="X202" s="99"/>
      <c r="Y202" s="99"/>
      <c r="Z202" s="98"/>
    </row>
    <row r="203" spans="1:26" ht="17.25" customHeight="1">
      <c r="A203" s="176"/>
      <c r="B203" s="54">
        <v>2</v>
      </c>
      <c r="C203" s="55" t="s">
        <v>2177</v>
      </c>
      <c r="D203" s="60">
        <v>186</v>
      </c>
      <c r="E203" s="129">
        <v>0</v>
      </c>
      <c r="F203" s="129">
        <v>0</v>
      </c>
      <c r="G203" s="129">
        <v>0</v>
      </c>
      <c r="H203" s="129">
        <v>0</v>
      </c>
      <c r="I203" s="129">
        <v>0</v>
      </c>
      <c r="J203" s="127">
        <v>0</v>
      </c>
      <c r="K203" s="129">
        <v>0</v>
      </c>
      <c r="L203" s="129">
        <v>0</v>
      </c>
      <c r="M203" s="129">
        <v>0</v>
      </c>
      <c r="N203" s="129">
        <v>0</v>
      </c>
      <c r="O203" s="129">
        <v>0</v>
      </c>
      <c r="P203" s="129">
        <v>0</v>
      </c>
      <c r="Q203" s="129">
        <v>0</v>
      </c>
      <c r="R203" s="129">
        <v>0</v>
      </c>
      <c r="S203" s="129">
        <v>0</v>
      </c>
      <c r="T203" s="129">
        <v>0</v>
      </c>
      <c r="U203" s="129">
        <v>0</v>
      </c>
      <c r="V203" s="129">
        <v>0</v>
      </c>
      <c r="W203" s="98"/>
      <c r="X203" s="99"/>
      <c r="Y203" s="99"/>
      <c r="Z203" s="98"/>
    </row>
    <row r="204" spans="1:26" ht="17.25" customHeight="1">
      <c r="A204" s="176"/>
      <c r="B204" s="54">
        <v>3</v>
      </c>
      <c r="C204" s="55" t="s">
        <v>1792</v>
      </c>
      <c r="D204" s="60">
        <v>187</v>
      </c>
      <c r="E204" s="129">
        <v>0</v>
      </c>
      <c r="F204" s="129">
        <v>0</v>
      </c>
      <c r="G204" s="129">
        <v>0</v>
      </c>
      <c r="H204" s="129">
        <v>0</v>
      </c>
      <c r="I204" s="129">
        <v>0</v>
      </c>
      <c r="J204" s="127">
        <v>0</v>
      </c>
      <c r="K204" s="129">
        <v>0</v>
      </c>
      <c r="L204" s="129">
        <v>0</v>
      </c>
      <c r="M204" s="129">
        <v>0</v>
      </c>
      <c r="N204" s="129">
        <v>0</v>
      </c>
      <c r="O204" s="129">
        <v>0</v>
      </c>
      <c r="P204" s="129">
        <v>0</v>
      </c>
      <c r="Q204" s="129">
        <v>0</v>
      </c>
      <c r="R204" s="129">
        <v>0</v>
      </c>
      <c r="S204" s="129">
        <v>0</v>
      </c>
      <c r="T204" s="129">
        <v>0</v>
      </c>
      <c r="U204" s="129">
        <v>0</v>
      </c>
      <c r="V204" s="129">
        <v>0</v>
      </c>
      <c r="W204" s="98"/>
      <c r="X204" s="99"/>
      <c r="Y204" s="99"/>
      <c r="Z204" s="98"/>
    </row>
    <row r="205" spans="1:26" ht="17.25" customHeight="1">
      <c r="A205" s="176"/>
      <c r="B205" s="54">
        <v>4</v>
      </c>
      <c r="C205" s="55" t="s">
        <v>1793</v>
      </c>
      <c r="D205" s="60">
        <v>188</v>
      </c>
      <c r="E205" s="129">
        <v>0</v>
      </c>
      <c r="F205" s="129">
        <v>0</v>
      </c>
      <c r="G205" s="129">
        <v>0</v>
      </c>
      <c r="H205" s="129">
        <v>0</v>
      </c>
      <c r="I205" s="129">
        <v>0</v>
      </c>
      <c r="J205" s="127">
        <v>0</v>
      </c>
      <c r="K205" s="129">
        <v>0</v>
      </c>
      <c r="L205" s="129">
        <v>0</v>
      </c>
      <c r="M205" s="129">
        <v>0</v>
      </c>
      <c r="N205" s="129">
        <v>0</v>
      </c>
      <c r="O205" s="129">
        <v>0</v>
      </c>
      <c r="P205" s="129">
        <v>0</v>
      </c>
      <c r="Q205" s="129">
        <v>0</v>
      </c>
      <c r="R205" s="129">
        <v>0</v>
      </c>
      <c r="S205" s="129">
        <v>0</v>
      </c>
      <c r="T205" s="129">
        <v>0</v>
      </c>
      <c r="U205" s="129">
        <v>0</v>
      </c>
      <c r="V205" s="129">
        <v>0</v>
      </c>
      <c r="W205" s="98"/>
      <c r="X205" s="99"/>
      <c r="Y205" s="99"/>
      <c r="Z205" s="98"/>
    </row>
    <row r="206" spans="1:26" ht="17.25" customHeight="1">
      <c r="A206" s="176"/>
      <c r="B206" s="54">
        <v>5</v>
      </c>
      <c r="C206" s="55" t="s">
        <v>60</v>
      </c>
      <c r="D206" s="60">
        <v>189</v>
      </c>
      <c r="E206" s="129">
        <v>0</v>
      </c>
      <c r="F206" s="129">
        <v>0</v>
      </c>
      <c r="G206" s="129">
        <v>0</v>
      </c>
      <c r="H206" s="129">
        <v>0</v>
      </c>
      <c r="I206" s="129">
        <v>0</v>
      </c>
      <c r="J206" s="127">
        <v>0</v>
      </c>
      <c r="K206" s="129">
        <v>0</v>
      </c>
      <c r="L206" s="129">
        <v>0</v>
      </c>
      <c r="M206" s="129">
        <v>0</v>
      </c>
      <c r="N206" s="129">
        <v>0</v>
      </c>
      <c r="O206" s="129">
        <v>0</v>
      </c>
      <c r="P206" s="129">
        <v>0</v>
      </c>
      <c r="Q206" s="129">
        <v>0</v>
      </c>
      <c r="R206" s="129">
        <v>0</v>
      </c>
      <c r="S206" s="129">
        <v>0</v>
      </c>
      <c r="T206" s="129">
        <v>0</v>
      </c>
      <c r="U206" s="129">
        <v>0</v>
      </c>
      <c r="V206" s="129">
        <v>0</v>
      </c>
      <c r="W206" s="98"/>
      <c r="X206" s="99"/>
      <c r="Y206" s="99"/>
      <c r="Z206" s="98"/>
    </row>
    <row r="207" spans="1:26" ht="17.25" customHeight="1">
      <c r="A207" s="176"/>
      <c r="B207" s="54">
        <v>6</v>
      </c>
      <c r="C207" s="55" t="s">
        <v>64</v>
      </c>
      <c r="D207" s="60">
        <v>190</v>
      </c>
      <c r="E207" s="129">
        <v>0</v>
      </c>
      <c r="F207" s="129">
        <v>0</v>
      </c>
      <c r="G207" s="129">
        <v>0</v>
      </c>
      <c r="H207" s="129">
        <v>0</v>
      </c>
      <c r="I207" s="129">
        <v>0</v>
      </c>
      <c r="J207" s="127">
        <v>0</v>
      </c>
      <c r="K207" s="129">
        <v>0</v>
      </c>
      <c r="L207" s="129">
        <v>0</v>
      </c>
      <c r="M207" s="129">
        <v>0</v>
      </c>
      <c r="N207" s="129">
        <v>0</v>
      </c>
      <c r="O207" s="129">
        <v>0</v>
      </c>
      <c r="P207" s="128"/>
      <c r="Q207" s="128"/>
      <c r="R207" s="128"/>
      <c r="S207" s="128"/>
      <c r="T207" s="128"/>
      <c r="U207" s="128"/>
      <c r="V207" s="128"/>
      <c r="W207" s="98"/>
      <c r="X207" s="99"/>
      <c r="Y207" s="99"/>
      <c r="Z207" s="98"/>
    </row>
    <row r="208" spans="1:26" ht="17.25" customHeight="1">
      <c r="A208" s="179" t="s">
        <v>16</v>
      </c>
      <c r="B208" s="54"/>
      <c r="C208" s="57" t="s">
        <v>2224</v>
      </c>
      <c r="D208" s="60">
        <v>191</v>
      </c>
      <c r="E208" s="130">
        <v>0</v>
      </c>
      <c r="F208" s="130">
        <v>0</v>
      </c>
      <c r="G208" s="130">
        <v>0</v>
      </c>
      <c r="H208" s="130">
        <v>0</v>
      </c>
      <c r="I208" s="130">
        <v>0</v>
      </c>
      <c r="J208" s="131"/>
      <c r="K208" s="130">
        <v>0</v>
      </c>
      <c r="L208" s="130">
        <v>0</v>
      </c>
      <c r="M208" s="130">
        <v>0</v>
      </c>
      <c r="N208" s="130">
        <v>0</v>
      </c>
      <c r="O208" s="130">
        <v>0</v>
      </c>
      <c r="P208" s="130">
        <v>0</v>
      </c>
      <c r="Q208" s="130">
        <v>0</v>
      </c>
      <c r="R208" s="130">
        <v>0</v>
      </c>
      <c r="S208" s="130">
        <v>0</v>
      </c>
      <c r="T208" s="130">
        <v>0</v>
      </c>
      <c r="U208" s="130">
        <v>0</v>
      </c>
      <c r="V208" s="130">
        <v>0</v>
      </c>
      <c r="W208" s="110">
        <v>0</v>
      </c>
      <c r="X208" s="110">
        <v>0</v>
      </c>
      <c r="Y208" s="110">
        <v>0</v>
      </c>
      <c r="Z208" s="110">
        <v>0</v>
      </c>
    </row>
    <row r="209" spans="1:26" ht="17.25" customHeight="1">
      <c r="A209" s="180"/>
      <c r="B209" s="54">
        <v>1</v>
      </c>
      <c r="C209" s="55" t="s">
        <v>2176</v>
      </c>
      <c r="D209" s="60">
        <v>192</v>
      </c>
      <c r="E209" s="123">
        <v>0</v>
      </c>
      <c r="F209" s="123">
        <v>0</v>
      </c>
      <c r="G209" s="123">
        <v>0</v>
      </c>
      <c r="H209" s="123">
        <v>0</v>
      </c>
      <c r="I209" s="123">
        <v>0</v>
      </c>
      <c r="J209" s="124"/>
      <c r="K209" s="123">
        <v>0</v>
      </c>
      <c r="L209" s="123">
        <v>0</v>
      </c>
      <c r="M209" s="123">
        <v>0</v>
      </c>
      <c r="N209" s="123">
        <v>0</v>
      </c>
      <c r="O209" s="123">
        <v>0</v>
      </c>
      <c r="P209" s="123">
        <v>0</v>
      </c>
      <c r="Q209" s="123">
        <v>0</v>
      </c>
      <c r="R209" s="123">
        <v>0</v>
      </c>
      <c r="S209" s="123">
        <v>0</v>
      </c>
      <c r="T209" s="123">
        <v>0</v>
      </c>
      <c r="U209" s="123">
        <v>0</v>
      </c>
      <c r="V209" s="123">
        <v>0</v>
      </c>
      <c r="W209" s="98"/>
      <c r="X209" s="99"/>
      <c r="Y209" s="99"/>
      <c r="Z209" s="98"/>
    </row>
    <row r="210" spans="1:26" ht="17.25" customHeight="1">
      <c r="A210" s="180"/>
      <c r="B210" s="54" t="s">
        <v>30</v>
      </c>
      <c r="C210" s="56" t="s">
        <v>57</v>
      </c>
      <c r="D210" s="60">
        <v>193</v>
      </c>
      <c r="E210" s="129">
        <v>0</v>
      </c>
      <c r="F210" s="129">
        <v>0</v>
      </c>
      <c r="G210" s="129">
        <v>0</v>
      </c>
      <c r="H210" s="129">
        <v>0</v>
      </c>
      <c r="I210" s="129">
        <v>0</v>
      </c>
      <c r="J210" s="126"/>
      <c r="K210" s="129">
        <v>0</v>
      </c>
      <c r="L210" s="129">
        <v>0</v>
      </c>
      <c r="M210" s="129">
        <v>0</v>
      </c>
      <c r="N210" s="129">
        <v>0</v>
      </c>
      <c r="O210" s="129">
        <v>0</v>
      </c>
      <c r="P210" s="129">
        <v>0</v>
      </c>
      <c r="Q210" s="129">
        <v>0</v>
      </c>
      <c r="R210" s="129">
        <v>0</v>
      </c>
      <c r="S210" s="129">
        <v>0</v>
      </c>
      <c r="T210" s="129">
        <v>0</v>
      </c>
      <c r="U210" s="129">
        <v>0</v>
      </c>
      <c r="V210" s="129">
        <v>0</v>
      </c>
      <c r="W210" s="98"/>
      <c r="X210" s="99"/>
      <c r="Y210" s="99"/>
      <c r="Z210" s="98"/>
    </row>
    <row r="211" spans="1:26" ht="17.25" customHeight="1">
      <c r="A211" s="180"/>
      <c r="B211" s="54" t="s">
        <v>31</v>
      </c>
      <c r="C211" s="56" t="s">
        <v>58</v>
      </c>
      <c r="D211" s="60">
        <v>194</v>
      </c>
      <c r="E211" s="129">
        <v>0</v>
      </c>
      <c r="F211" s="129">
        <v>0</v>
      </c>
      <c r="G211" s="129">
        <v>0</v>
      </c>
      <c r="H211" s="129">
        <v>0</v>
      </c>
      <c r="I211" s="129">
        <v>0</v>
      </c>
      <c r="J211" s="126"/>
      <c r="K211" s="129">
        <v>0</v>
      </c>
      <c r="L211" s="129">
        <v>0</v>
      </c>
      <c r="M211" s="129">
        <v>0</v>
      </c>
      <c r="N211" s="129">
        <v>0</v>
      </c>
      <c r="O211" s="129">
        <v>0</v>
      </c>
      <c r="P211" s="129">
        <v>0</v>
      </c>
      <c r="Q211" s="129">
        <v>0</v>
      </c>
      <c r="R211" s="129">
        <v>0</v>
      </c>
      <c r="S211" s="129">
        <v>0</v>
      </c>
      <c r="T211" s="129">
        <v>0</v>
      </c>
      <c r="U211" s="129">
        <v>0</v>
      </c>
      <c r="V211" s="129">
        <v>0</v>
      </c>
      <c r="W211" s="98"/>
      <c r="X211" s="99"/>
      <c r="Y211" s="99"/>
      <c r="Z211" s="98"/>
    </row>
    <row r="212" spans="1:26" ht="17.25" customHeight="1">
      <c r="A212" s="180"/>
      <c r="B212" s="54" t="s">
        <v>32</v>
      </c>
      <c r="C212" s="56" t="s">
        <v>59</v>
      </c>
      <c r="D212" s="60">
        <v>195</v>
      </c>
      <c r="E212" s="129">
        <v>0</v>
      </c>
      <c r="F212" s="129">
        <v>0</v>
      </c>
      <c r="G212" s="129">
        <v>0</v>
      </c>
      <c r="H212" s="129">
        <v>0</v>
      </c>
      <c r="I212" s="129">
        <v>0</v>
      </c>
      <c r="J212" s="126"/>
      <c r="K212" s="129">
        <v>0</v>
      </c>
      <c r="L212" s="129">
        <v>0</v>
      </c>
      <c r="M212" s="129">
        <v>0</v>
      </c>
      <c r="N212" s="129">
        <v>0</v>
      </c>
      <c r="O212" s="129">
        <v>0</v>
      </c>
      <c r="P212" s="129">
        <v>0</v>
      </c>
      <c r="Q212" s="129">
        <v>0</v>
      </c>
      <c r="R212" s="129">
        <v>0</v>
      </c>
      <c r="S212" s="129">
        <v>0</v>
      </c>
      <c r="T212" s="129">
        <v>0</v>
      </c>
      <c r="U212" s="129">
        <v>0</v>
      </c>
      <c r="V212" s="129">
        <v>0</v>
      </c>
      <c r="W212" s="98"/>
      <c r="X212" s="99"/>
      <c r="Y212" s="99"/>
      <c r="Z212" s="98"/>
    </row>
    <row r="213" spans="1:26" ht="17.25" customHeight="1">
      <c r="A213" s="180"/>
      <c r="B213" s="54">
        <v>2</v>
      </c>
      <c r="C213" s="55" t="s">
        <v>2177</v>
      </c>
      <c r="D213" s="60">
        <v>196</v>
      </c>
      <c r="E213" s="129">
        <v>0</v>
      </c>
      <c r="F213" s="129">
        <v>0</v>
      </c>
      <c r="G213" s="129">
        <v>0</v>
      </c>
      <c r="H213" s="129">
        <v>0</v>
      </c>
      <c r="I213" s="129">
        <v>0</v>
      </c>
      <c r="J213" s="127">
        <v>0</v>
      </c>
      <c r="K213" s="129">
        <v>0</v>
      </c>
      <c r="L213" s="129">
        <v>0</v>
      </c>
      <c r="M213" s="129">
        <v>0</v>
      </c>
      <c r="N213" s="129">
        <v>0</v>
      </c>
      <c r="O213" s="129">
        <v>0</v>
      </c>
      <c r="P213" s="129">
        <v>0</v>
      </c>
      <c r="Q213" s="129">
        <v>0</v>
      </c>
      <c r="R213" s="129">
        <v>0</v>
      </c>
      <c r="S213" s="129">
        <v>0</v>
      </c>
      <c r="T213" s="129">
        <v>0</v>
      </c>
      <c r="U213" s="129">
        <v>0</v>
      </c>
      <c r="V213" s="129">
        <v>0</v>
      </c>
      <c r="W213" s="98"/>
      <c r="X213" s="99"/>
      <c r="Y213" s="99"/>
      <c r="Z213" s="98"/>
    </row>
    <row r="214" spans="1:26" ht="17.25" customHeight="1">
      <c r="A214" s="180"/>
      <c r="B214" s="54">
        <v>3</v>
      </c>
      <c r="C214" s="55" t="s">
        <v>1792</v>
      </c>
      <c r="D214" s="60">
        <v>197</v>
      </c>
      <c r="E214" s="129">
        <v>0</v>
      </c>
      <c r="F214" s="129">
        <v>0</v>
      </c>
      <c r="G214" s="129">
        <v>0</v>
      </c>
      <c r="H214" s="129">
        <v>0</v>
      </c>
      <c r="I214" s="129">
        <v>0</v>
      </c>
      <c r="J214" s="127">
        <v>0</v>
      </c>
      <c r="K214" s="129">
        <v>0</v>
      </c>
      <c r="L214" s="129">
        <v>0</v>
      </c>
      <c r="M214" s="129">
        <v>0</v>
      </c>
      <c r="N214" s="129">
        <v>0</v>
      </c>
      <c r="O214" s="129">
        <v>0</v>
      </c>
      <c r="P214" s="129">
        <v>0</v>
      </c>
      <c r="Q214" s="129">
        <v>0</v>
      </c>
      <c r="R214" s="129">
        <v>0</v>
      </c>
      <c r="S214" s="129">
        <v>0</v>
      </c>
      <c r="T214" s="129">
        <v>0</v>
      </c>
      <c r="U214" s="129">
        <v>0</v>
      </c>
      <c r="V214" s="129">
        <v>0</v>
      </c>
      <c r="W214" s="98"/>
      <c r="X214" s="99"/>
      <c r="Y214" s="99"/>
      <c r="Z214" s="98"/>
    </row>
    <row r="215" spans="1:26" ht="17.25" customHeight="1">
      <c r="A215" s="180"/>
      <c r="B215" s="54">
        <v>4</v>
      </c>
      <c r="C215" s="55" t="s">
        <v>1793</v>
      </c>
      <c r="D215" s="60">
        <v>198</v>
      </c>
      <c r="E215" s="129">
        <v>0</v>
      </c>
      <c r="F215" s="129">
        <v>0</v>
      </c>
      <c r="G215" s="129">
        <v>0</v>
      </c>
      <c r="H215" s="129">
        <v>0</v>
      </c>
      <c r="I215" s="129">
        <v>0</v>
      </c>
      <c r="J215" s="127">
        <v>0</v>
      </c>
      <c r="K215" s="129">
        <v>0</v>
      </c>
      <c r="L215" s="129">
        <v>0</v>
      </c>
      <c r="M215" s="129">
        <v>0</v>
      </c>
      <c r="N215" s="129">
        <v>0</v>
      </c>
      <c r="O215" s="129">
        <v>0</v>
      </c>
      <c r="P215" s="129">
        <v>0</v>
      </c>
      <c r="Q215" s="129">
        <v>0</v>
      </c>
      <c r="R215" s="129">
        <v>0</v>
      </c>
      <c r="S215" s="129">
        <v>0</v>
      </c>
      <c r="T215" s="129">
        <v>0</v>
      </c>
      <c r="U215" s="129">
        <v>0</v>
      </c>
      <c r="V215" s="129">
        <v>0</v>
      </c>
      <c r="W215" s="98"/>
      <c r="X215" s="99"/>
      <c r="Y215" s="99"/>
      <c r="Z215" s="98"/>
    </row>
    <row r="216" spans="1:26" ht="17.25" customHeight="1">
      <c r="A216" s="180"/>
      <c r="B216" s="54">
        <v>5</v>
      </c>
      <c r="C216" s="55" t="s">
        <v>60</v>
      </c>
      <c r="D216" s="60">
        <v>199</v>
      </c>
      <c r="E216" s="129">
        <v>0</v>
      </c>
      <c r="F216" s="129">
        <v>0</v>
      </c>
      <c r="G216" s="129">
        <v>0</v>
      </c>
      <c r="H216" s="129">
        <v>0</v>
      </c>
      <c r="I216" s="129">
        <v>0</v>
      </c>
      <c r="J216" s="127">
        <v>0</v>
      </c>
      <c r="K216" s="129">
        <v>0</v>
      </c>
      <c r="L216" s="129">
        <v>0</v>
      </c>
      <c r="M216" s="129">
        <v>0</v>
      </c>
      <c r="N216" s="129">
        <v>0</v>
      </c>
      <c r="O216" s="129">
        <v>0</v>
      </c>
      <c r="P216" s="129">
        <v>0</v>
      </c>
      <c r="Q216" s="129">
        <v>0</v>
      </c>
      <c r="R216" s="129">
        <v>0</v>
      </c>
      <c r="S216" s="129">
        <v>0</v>
      </c>
      <c r="T216" s="129">
        <v>0</v>
      </c>
      <c r="U216" s="129">
        <v>0</v>
      </c>
      <c r="V216" s="129">
        <v>0</v>
      </c>
      <c r="W216" s="98"/>
      <c r="X216" s="99"/>
      <c r="Y216" s="99"/>
      <c r="Z216" s="98"/>
    </row>
    <row r="217" spans="1:26" ht="17.25" customHeight="1">
      <c r="A217" s="181"/>
      <c r="B217" s="54">
        <v>6</v>
      </c>
      <c r="C217" s="55" t="s">
        <v>64</v>
      </c>
      <c r="D217" s="60">
        <v>200</v>
      </c>
      <c r="E217" s="129">
        <v>0</v>
      </c>
      <c r="F217" s="129">
        <v>0</v>
      </c>
      <c r="G217" s="129">
        <v>0</v>
      </c>
      <c r="H217" s="129">
        <v>0</v>
      </c>
      <c r="I217" s="129">
        <v>0</v>
      </c>
      <c r="J217" s="127">
        <v>0</v>
      </c>
      <c r="K217" s="129">
        <v>0</v>
      </c>
      <c r="L217" s="129">
        <v>0</v>
      </c>
      <c r="M217" s="129">
        <v>0</v>
      </c>
      <c r="N217" s="129">
        <v>0</v>
      </c>
      <c r="O217" s="129">
        <v>0</v>
      </c>
      <c r="P217" s="128"/>
      <c r="Q217" s="128"/>
      <c r="R217" s="128"/>
      <c r="S217" s="128"/>
      <c r="T217" s="128"/>
      <c r="U217" s="128"/>
      <c r="V217" s="128"/>
      <c r="W217" s="98"/>
      <c r="X217" s="99"/>
      <c r="Y217" s="99"/>
      <c r="Z217" s="98"/>
    </row>
    <row r="218" spans="1:26" s="85" customFormat="1" ht="13.5">
      <c r="A218" s="176" t="s">
        <v>15</v>
      </c>
      <c r="B218" s="52"/>
      <c r="C218" s="58" t="s">
        <v>2194</v>
      </c>
      <c r="D218" s="60">
        <v>201</v>
      </c>
      <c r="E218" s="130">
        <v>0</v>
      </c>
      <c r="F218" s="130">
        <v>0</v>
      </c>
      <c r="G218" s="130">
        <v>0</v>
      </c>
      <c r="H218" s="130">
        <v>0</v>
      </c>
      <c r="I218" s="130">
        <v>0</v>
      </c>
      <c r="J218" s="131"/>
      <c r="K218" s="130">
        <v>0</v>
      </c>
      <c r="L218" s="130">
        <v>0</v>
      </c>
      <c r="M218" s="130">
        <v>0</v>
      </c>
      <c r="N218" s="130">
        <v>0</v>
      </c>
      <c r="O218" s="130">
        <v>0</v>
      </c>
      <c r="P218" s="130">
        <v>0</v>
      </c>
      <c r="Q218" s="130">
        <v>0</v>
      </c>
      <c r="R218" s="130">
        <v>0</v>
      </c>
      <c r="S218" s="130">
        <v>0</v>
      </c>
      <c r="T218" s="130">
        <v>0</v>
      </c>
      <c r="U218" s="130">
        <v>0</v>
      </c>
      <c r="V218" s="130">
        <v>0</v>
      </c>
      <c r="W218" s="110">
        <v>0</v>
      </c>
      <c r="X218" s="110">
        <v>0</v>
      </c>
      <c r="Y218" s="110">
        <v>0</v>
      </c>
      <c r="Z218" s="110">
        <v>0</v>
      </c>
    </row>
    <row r="219" spans="1:26" ht="17.25" customHeight="1">
      <c r="A219" s="176"/>
      <c r="B219" s="54">
        <v>1</v>
      </c>
      <c r="C219" s="55" t="s">
        <v>2176</v>
      </c>
      <c r="D219" s="60">
        <v>202</v>
      </c>
      <c r="E219" s="123">
        <v>0</v>
      </c>
      <c r="F219" s="123">
        <v>0</v>
      </c>
      <c r="G219" s="123">
        <v>0</v>
      </c>
      <c r="H219" s="123">
        <v>0</v>
      </c>
      <c r="I219" s="123">
        <v>0</v>
      </c>
      <c r="J219" s="124"/>
      <c r="K219" s="123">
        <v>0</v>
      </c>
      <c r="L219" s="123">
        <v>0</v>
      </c>
      <c r="M219" s="123">
        <v>0</v>
      </c>
      <c r="N219" s="123">
        <v>0</v>
      </c>
      <c r="O219" s="123">
        <v>0</v>
      </c>
      <c r="P219" s="123">
        <v>0</v>
      </c>
      <c r="Q219" s="123">
        <v>0</v>
      </c>
      <c r="R219" s="123">
        <v>0</v>
      </c>
      <c r="S219" s="123">
        <v>0</v>
      </c>
      <c r="T219" s="123">
        <v>0</v>
      </c>
      <c r="U219" s="123">
        <v>0</v>
      </c>
      <c r="V219" s="123">
        <v>0</v>
      </c>
      <c r="W219" s="98"/>
      <c r="X219" s="99"/>
      <c r="Y219" s="99"/>
      <c r="Z219" s="98"/>
    </row>
    <row r="220" spans="1:26" ht="17.25" customHeight="1">
      <c r="A220" s="176"/>
      <c r="B220" s="54" t="s">
        <v>30</v>
      </c>
      <c r="C220" s="56" t="s">
        <v>57</v>
      </c>
      <c r="D220" s="60">
        <v>203</v>
      </c>
      <c r="E220" s="129">
        <v>0</v>
      </c>
      <c r="F220" s="129">
        <v>0</v>
      </c>
      <c r="G220" s="129">
        <v>0</v>
      </c>
      <c r="H220" s="129">
        <v>0</v>
      </c>
      <c r="I220" s="129">
        <v>0</v>
      </c>
      <c r="J220" s="126"/>
      <c r="K220" s="129">
        <v>0</v>
      </c>
      <c r="L220" s="129">
        <v>0</v>
      </c>
      <c r="M220" s="129">
        <v>0</v>
      </c>
      <c r="N220" s="129">
        <v>0</v>
      </c>
      <c r="O220" s="129">
        <v>0</v>
      </c>
      <c r="P220" s="129">
        <v>0</v>
      </c>
      <c r="Q220" s="129">
        <v>0</v>
      </c>
      <c r="R220" s="129">
        <v>0</v>
      </c>
      <c r="S220" s="129">
        <v>0</v>
      </c>
      <c r="T220" s="129">
        <v>0</v>
      </c>
      <c r="U220" s="129">
        <v>0</v>
      </c>
      <c r="V220" s="129">
        <v>0</v>
      </c>
      <c r="W220" s="98"/>
      <c r="X220" s="99"/>
      <c r="Y220" s="99"/>
      <c r="Z220" s="98"/>
    </row>
    <row r="221" spans="1:26" ht="17.25" customHeight="1">
      <c r="A221" s="176"/>
      <c r="B221" s="54" t="s">
        <v>31</v>
      </c>
      <c r="C221" s="56" t="s">
        <v>58</v>
      </c>
      <c r="D221" s="60">
        <v>204</v>
      </c>
      <c r="E221" s="129">
        <v>0</v>
      </c>
      <c r="F221" s="129">
        <v>0</v>
      </c>
      <c r="G221" s="129">
        <v>0</v>
      </c>
      <c r="H221" s="129">
        <v>0</v>
      </c>
      <c r="I221" s="129">
        <v>0</v>
      </c>
      <c r="J221" s="126"/>
      <c r="K221" s="129">
        <v>0</v>
      </c>
      <c r="L221" s="129">
        <v>0</v>
      </c>
      <c r="M221" s="129">
        <v>0</v>
      </c>
      <c r="N221" s="129">
        <v>0</v>
      </c>
      <c r="O221" s="129">
        <v>0</v>
      </c>
      <c r="P221" s="129">
        <v>0</v>
      </c>
      <c r="Q221" s="129">
        <v>0</v>
      </c>
      <c r="R221" s="129">
        <v>0</v>
      </c>
      <c r="S221" s="129">
        <v>0</v>
      </c>
      <c r="T221" s="129">
        <v>0</v>
      </c>
      <c r="U221" s="129">
        <v>0</v>
      </c>
      <c r="V221" s="129">
        <v>0</v>
      </c>
      <c r="W221" s="98"/>
      <c r="X221" s="99"/>
      <c r="Y221" s="99"/>
      <c r="Z221" s="98"/>
    </row>
    <row r="222" spans="1:26" ht="17.25" customHeight="1">
      <c r="A222" s="176"/>
      <c r="B222" s="54" t="s">
        <v>32</v>
      </c>
      <c r="C222" s="56" t="s">
        <v>59</v>
      </c>
      <c r="D222" s="60">
        <v>205</v>
      </c>
      <c r="E222" s="129">
        <v>0</v>
      </c>
      <c r="F222" s="129">
        <v>0</v>
      </c>
      <c r="G222" s="129">
        <v>0</v>
      </c>
      <c r="H222" s="129">
        <v>0</v>
      </c>
      <c r="I222" s="129">
        <v>0</v>
      </c>
      <c r="J222" s="126"/>
      <c r="K222" s="129">
        <v>0</v>
      </c>
      <c r="L222" s="129">
        <v>0</v>
      </c>
      <c r="M222" s="129">
        <v>0</v>
      </c>
      <c r="N222" s="129">
        <v>0</v>
      </c>
      <c r="O222" s="129">
        <v>0</v>
      </c>
      <c r="P222" s="129">
        <v>0</v>
      </c>
      <c r="Q222" s="129">
        <v>0</v>
      </c>
      <c r="R222" s="129">
        <v>0</v>
      </c>
      <c r="S222" s="129">
        <v>0</v>
      </c>
      <c r="T222" s="129">
        <v>0</v>
      </c>
      <c r="U222" s="129">
        <v>0</v>
      </c>
      <c r="V222" s="129">
        <v>0</v>
      </c>
      <c r="W222" s="98"/>
      <c r="X222" s="99"/>
      <c r="Y222" s="99"/>
      <c r="Z222" s="98"/>
    </row>
    <row r="223" spans="1:26" ht="17.25" customHeight="1">
      <c r="A223" s="176"/>
      <c r="B223" s="54">
        <v>2</v>
      </c>
      <c r="C223" s="55" t="s">
        <v>2177</v>
      </c>
      <c r="D223" s="60">
        <v>206</v>
      </c>
      <c r="E223" s="129">
        <v>0</v>
      </c>
      <c r="F223" s="129">
        <v>0</v>
      </c>
      <c r="G223" s="129">
        <v>0</v>
      </c>
      <c r="H223" s="129">
        <v>0</v>
      </c>
      <c r="I223" s="129">
        <v>0</v>
      </c>
      <c r="J223" s="127">
        <v>0</v>
      </c>
      <c r="K223" s="129">
        <v>0</v>
      </c>
      <c r="L223" s="129">
        <v>0</v>
      </c>
      <c r="M223" s="129">
        <v>0</v>
      </c>
      <c r="N223" s="129">
        <v>0</v>
      </c>
      <c r="O223" s="129">
        <v>0</v>
      </c>
      <c r="P223" s="129">
        <v>0</v>
      </c>
      <c r="Q223" s="129">
        <v>0</v>
      </c>
      <c r="R223" s="129">
        <v>0</v>
      </c>
      <c r="S223" s="129">
        <v>0</v>
      </c>
      <c r="T223" s="129">
        <v>0</v>
      </c>
      <c r="U223" s="129">
        <v>0</v>
      </c>
      <c r="V223" s="129">
        <v>0</v>
      </c>
      <c r="W223" s="98"/>
      <c r="X223" s="99"/>
      <c r="Y223" s="99"/>
      <c r="Z223" s="98"/>
    </row>
    <row r="224" spans="1:26" ht="17.25" customHeight="1">
      <c r="A224" s="176"/>
      <c r="B224" s="54">
        <v>3</v>
      </c>
      <c r="C224" s="55" t="s">
        <v>1792</v>
      </c>
      <c r="D224" s="60">
        <v>207</v>
      </c>
      <c r="E224" s="129">
        <v>0</v>
      </c>
      <c r="F224" s="129">
        <v>0</v>
      </c>
      <c r="G224" s="129">
        <v>0</v>
      </c>
      <c r="H224" s="129">
        <v>0</v>
      </c>
      <c r="I224" s="129">
        <v>0</v>
      </c>
      <c r="J224" s="127">
        <v>0</v>
      </c>
      <c r="K224" s="129">
        <v>0</v>
      </c>
      <c r="L224" s="129">
        <v>0</v>
      </c>
      <c r="M224" s="129">
        <v>0</v>
      </c>
      <c r="N224" s="129">
        <v>0</v>
      </c>
      <c r="O224" s="129">
        <v>0</v>
      </c>
      <c r="P224" s="129">
        <v>0</v>
      </c>
      <c r="Q224" s="129">
        <v>0</v>
      </c>
      <c r="R224" s="129">
        <v>0</v>
      </c>
      <c r="S224" s="129">
        <v>0</v>
      </c>
      <c r="T224" s="129">
        <v>0</v>
      </c>
      <c r="U224" s="129">
        <v>0</v>
      </c>
      <c r="V224" s="129">
        <v>0</v>
      </c>
      <c r="W224" s="98"/>
      <c r="X224" s="99"/>
      <c r="Y224" s="99"/>
      <c r="Z224" s="98"/>
    </row>
    <row r="225" spans="1:29" ht="17.25" customHeight="1">
      <c r="A225" s="176"/>
      <c r="B225" s="54">
        <v>4</v>
      </c>
      <c r="C225" s="55" t="s">
        <v>1793</v>
      </c>
      <c r="D225" s="60">
        <v>208</v>
      </c>
      <c r="E225" s="129">
        <v>0</v>
      </c>
      <c r="F225" s="129">
        <v>0</v>
      </c>
      <c r="G225" s="129">
        <v>0</v>
      </c>
      <c r="H225" s="129">
        <v>0</v>
      </c>
      <c r="I225" s="129">
        <v>0</v>
      </c>
      <c r="J225" s="127">
        <v>0</v>
      </c>
      <c r="K225" s="129">
        <v>0</v>
      </c>
      <c r="L225" s="129">
        <v>0</v>
      </c>
      <c r="M225" s="129">
        <v>0</v>
      </c>
      <c r="N225" s="129">
        <v>0</v>
      </c>
      <c r="O225" s="129">
        <v>0</v>
      </c>
      <c r="P225" s="129">
        <v>0</v>
      </c>
      <c r="Q225" s="129">
        <v>0</v>
      </c>
      <c r="R225" s="129">
        <v>0</v>
      </c>
      <c r="S225" s="129">
        <v>0</v>
      </c>
      <c r="T225" s="129">
        <v>0</v>
      </c>
      <c r="U225" s="129">
        <v>0</v>
      </c>
      <c r="V225" s="129">
        <v>0</v>
      </c>
      <c r="W225" s="98"/>
      <c r="X225" s="99"/>
      <c r="Y225" s="99"/>
      <c r="Z225" s="98"/>
    </row>
    <row r="226" spans="1:29" ht="17.25" customHeight="1">
      <c r="A226" s="176"/>
      <c r="B226" s="54">
        <v>5</v>
      </c>
      <c r="C226" s="55" t="s">
        <v>60</v>
      </c>
      <c r="D226" s="60">
        <v>209</v>
      </c>
      <c r="E226" s="129">
        <v>0</v>
      </c>
      <c r="F226" s="129">
        <v>0</v>
      </c>
      <c r="G226" s="129">
        <v>0</v>
      </c>
      <c r="H226" s="129">
        <v>0</v>
      </c>
      <c r="I226" s="129">
        <v>0</v>
      </c>
      <c r="J226" s="127">
        <v>0</v>
      </c>
      <c r="K226" s="129">
        <v>0</v>
      </c>
      <c r="L226" s="129">
        <v>0</v>
      </c>
      <c r="M226" s="129">
        <v>0</v>
      </c>
      <c r="N226" s="129">
        <v>0</v>
      </c>
      <c r="O226" s="129">
        <v>0</v>
      </c>
      <c r="P226" s="129">
        <v>0</v>
      </c>
      <c r="Q226" s="129">
        <v>0</v>
      </c>
      <c r="R226" s="129">
        <v>0</v>
      </c>
      <c r="S226" s="129">
        <v>0</v>
      </c>
      <c r="T226" s="129">
        <v>0</v>
      </c>
      <c r="U226" s="129">
        <v>0</v>
      </c>
      <c r="V226" s="129">
        <v>0</v>
      </c>
      <c r="W226" s="98"/>
      <c r="X226" s="99"/>
      <c r="Y226" s="99"/>
      <c r="Z226" s="98"/>
    </row>
    <row r="227" spans="1:29" ht="17.25" customHeight="1">
      <c r="A227" s="176"/>
      <c r="B227" s="54">
        <v>6</v>
      </c>
      <c r="C227" s="55" t="s">
        <v>64</v>
      </c>
      <c r="D227" s="60">
        <v>210</v>
      </c>
      <c r="E227" s="129">
        <v>0</v>
      </c>
      <c r="F227" s="129">
        <v>0</v>
      </c>
      <c r="G227" s="129">
        <v>0</v>
      </c>
      <c r="H227" s="129">
        <v>0</v>
      </c>
      <c r="I227" s="129">
        <v>0</v>
      </c>
      <c r="J227" s="127">
        <v>0</v>
      </c>
      <c r="K227" s="129">
        <v>0</v>
      </c>
      <c r="L227" s="129">
        <v>0</v>
      </c>
      <c r="M227" s="129">
        <v>0</v>
      </c>
      <c r="N227" s="129">
        <v>0</v>
      </c>
      <c r="O227" s="129">
        <v>0</v>
      </c>
      <c r="P227" s="128"/>
      <c r="Q227" s="128"/>
      <c r="R227" s="128"/>
      <c r="S227" s="128"/>
      <c r="T227" s="128"/>
      <c r="U227" s="128"/>
      <c r="V227" s="128"/>
      <c r="W227" s="98"/>
      <c r="X227" s="99"/>
      <c r="Y227" s="99"/>
      <c r="Z227" s="98"/>
    </row>
    <row r="228" spans="1:29" ht="17.25" customHeight="1">
      <c r="A228" s="179" t="s">
        <v>15</v>
      </c>
      <c r="B228" s="54"/>
      <c r="C228" s="57" t="s">
        <v>2225</v>
      </c>
      <c r="D228" s="60">
        <v>211</v>
      </c>
      <c r="E228" s="130">
        <v>0</v>
      </c>
      <c r="F228" s="130">
        <v>0</v>
      </c>
      <c r="G228" s="130">
        <v>0</v>
      </c>
      <c r="H228" s="130">
        <v>0</v>
      </c>
      <c r="I228" s="130">
        <v>0</v>
      </c>
      <c r="J228" s="131"/>
      <c r="K228" s="130">
        <v>0</v>
      </c>
      <c r="L228" s="130">
        <v>0</v>
      </c>
      <c r="M228" s="130">
        <v>0</v>
      </c>
      <c r="N228" s="130">
        <v>0</v>
      </c>
      <c r="O228" s="130">
        <v>0</v>
      </c>
      <c r="P228" s="130">
        <v>0</v>
      </c>
      <c r="Q228" s="130">
        <v>0</v>
      </c>
      <c r="R228" s="130">
        <v>0</v>
      </c>
      <c r="S228" s="130">
        <v>0</v>
      </c>
      <c r="T228" s="130">
        <v>0</v>
      </c>
      <c r="U228" s="130">
        <v>0</v>
      </c>
      <c r="V228" s="130">
        <v>0</v>
      </c>
      <c r="W228" s="110">
        <v>0</v>
      </c>
      <c r="X228" s="110">
        <v>0</v>
      </c>
      <c r="Y228" s="110">
        <v>0</v>
      </c>
      <c r="Z228" s="110">
        <v>0</v>
      </c>
    </row>
    <row r="229" spans="1:29" ht="17.25" customHeight="1">
      <c r="A229" s="180"/>
      <c r="B229" s="54">
        <v>1</v>
      </c>
      <c r="C229" s="55" t="s">
        <v>2176</v>
      </c>
      <c r="D229" s="60">
        <v>212</v>
      </c>
      <c r="E229" s="123">
        <v>0</v>
      </c>
      <c r="F229" s="123">
        <v>0</v>
      </c>
      <c r="G229" s="123">
        <v>0</v>
      </c>
      <c r="H229" s="123">
        <v>0</v>
      </c>
      <c r="I229" s="123">
        <v>0</v>
      </c>
      <c r="J229" s="124"/>
      <c r="K229" s="123">
        <v>0</v>
      </c>
      <c r="L229" s="123">
        <v>0</v>
      </c>
      <c r="M229" s="123">
        <v>0</v>
      </c>
      <c r="N229" s="123">
        <v>0</v>
      </c>
      <c r="O229" s="123">
        <v>0</v>
      </c>
      <c r="P229" s="123">
        <v>0</v>
      </c>
      <c r="Q229" s="123">
        <v>0</v>
      </c>
      <c r="R229" s="123">
        <v>0</v>
      </c>
      <c r="S229" s="123">
        <v>0</v>
      </c>
      <c r="T229" s="123">
        <v>0</v>
      </c>
      <c r="U229" s="123">
        <v>0</v>
      </c>
      <c r="V229" s="123">
        <v>0</v>
      </c>
      <c r="W229" s="98"/>
      <c r="X229" s="99"/>
      <c r="Y229" s="99"/>
      <c r="Z229" s="98"/>
    </row>
    <row r="230" spans="1:29" ht="17.25" customHeight="1">
      <c r="A230" s="180"/>
      <c r="B230" s="54" t="s">
        <v>30</v>
      </c>
      <c r="C230" s="56" t="s">
        <v>57</v>
      </c>
      <c r="D230" s="60">
        <v>213</v>
      </c>
      <c r="E230" s="129">
        <v>0</v>
      </c>
      <c r="F230" s="129">
        <v>0</v>
      </c>
      <c r="G230" s="129">
        <v>0</v>
      </c>
      <c r="H230" s="129">
        <v>0</v>
      </c>
      <c r="I230" s="129">
        <v>0</v>
      </c>
      <c r="J230" s="126"/>
      <c r="K230" s="129">
        <v>0</v>
      </c>
      <c r="L230" s="129">
        <v>0</v>
      </c>
      <c r="M230" s="129">
        <v>0</v>
      </c>
      <c r="N230" s="129">
        <v>0</v>
      </c>
      <c r="O230" s="129">
        <v>0</v>
      </c>
      <c r="P230" s="129">
        <v>0</v>
      </c>
      <c r="Q230" s="129">
        <v>0</v>
      </c>
      <c r="R230" s="129">
        <v>0</v>
      </c>
      <c r="S230" s="129">
        <v>0</v>
      </c>
      <c r="T230" s="129">
        <v>0</v>
      </c>
      <c r="U230" s="129">
        <v>0</v>
      </c>
      <c r="V230" s="129">
        <v>0</v>
      </c>
      <c r="W230" s="98"/>
      <c r="X230" s="99"/>
      <c r="Y230" s="99"/>
      <c r="Z230" s="98"/>
    </row>
    <row r="231" spans="1:29" ht="17.25" customHeight="1">
      <c r="A231" s="180"/>
      <c r="B231" s="54" t="s">
        <v>31</v>
      </c>
      <c r="C231" s="56" t="s">
        <v>58</v>
      </c>
      <c r="D231" s="60">
        <v>214</v>
      </c>
      <c r="E231" s="129">
        <v>0</v>
      </c>
      <c r="F231" s="129">
        <v>0</v>
      </c>
      <c r="G231" s="129">
        <v>0</v>
      </c>
      <c r="H231" s="129">
        <v>0</v>
      </c>
      <c r="I231" s="129">
        <v>0</v>
      </c>
      <c r="J231" s="126"/>
      <c r="K231" s="129">
        <v>0</v>
      </c>
      <c r="L231" s="129">
        <v>0</v>
      </c>
      <c r="M231" s="129">
        <v>0</v>
      </c>
      <c r="N231" s="129">
        <v>0</v>
      </c>
      <c r="O231" s="129">
        <v>0</v>
      </c>
      <c r="P231" s="129">
        <v>0</v>
      </c>
      <c r="Q231" s="129">
        <v>0</v>
      </c>
      <c r="R231" s="129">
        <v>0</v>
      </c>
      <c r="S231" s="129">
        <v>0</v>
      </c>
      <c r="T231" s="129">
        <v>0</v>
      </c>
      <c r="U231" s="129">
        <v>0</v>
      </c>
      <c r="V231" s="129">
        <v>0</v>
      </c>
      <c r="W231" s="98"/>
      <c r="X231" s="99"/>
      <c r="Y231" s="99"/>
      <c r="Z231" s="98"/>
    </row>
    <row r="232" spans="1:29" ht="17.25" customHeight="1">
      <c r="A232" s="180"/>
      <c r="B232" s="54" t="s">
        <v>32</v>
      </c>
      <c r="C232" s="56" t="s">
        <v>59</v>
      </c>
      <c r="D232" s="60">
        <v>215</v>
      </c>
      <c r="E232" s="129">
        <v>0</v>
      </c>
      <c r="F232" s="129">
        <v>0</v>
      </c>
      <c r="G232" s="129">
        <v>0</v>
      </c>
      <c r="H232" s="129">
        <v>0</v>
      </c>
      <c r="I232" s="129">
        <v>0</v>
      </c>
      <c r="J232" s="126"/>
      <c r="K232" s="129">
        <v>0</v>
      </c>
      <c r="L232" s="129">
        <v>0</v>
      </c>
      <c r="M232" s="129">
        <v>0</v>
      </c>
      <c r="N232" s="129">
        <v>0</v>
      </c>
      <c r="O232" s="129">
        <v>0</v>
      </c>
      <c r="P232" s="129">
        <v>0</v>
      </c>
      <c r="Q232" s="129">
        <v>0</v>
      </c>
      <c r="R232" s="129">
        <v>0</v>
      </c>
      <c r="S232" s="129">
        <v>0</v>
      </c>
      <c r="T232" s="129">
        <v>0</v>
      </c>
      <c r="U232" s="129">
        <v>0</v>
      </c>
      <c r="V232" s="129">
        <v>0</v>
      </c>
      <c r="W232" s="98"/>
      <c r="X232" s="99"/>
      <c r="Y232" s="99"/>
      <c r="Z232" s="98"/>
    </row>
    <row r="233" spans="1:29" ht="17.25" customHeight="1">
      <c r="A233" s="180"/>
      <c r="B233" s="54">
        <v>2</v>
      </c>
      <c r="C233" s="55" t="s">
        <v>2177</v>
      </c>
      <c r="D233" s="60">
        <v>216</v>
      </c>
      <c r="E233" s="129">
        <v>0</v>
      </c>
      <c r="F233" s="129">
        <v>0</v>
      </c>
      <c r="G233" s="129">
        <v>0</v>
      </c>
      <c r="H233" s="129">
        <v>0</v>
      </c>
      <c r="I233" s="129">
        <v>0</v>
      </c>
      <c r="J233" s="127">
        <v>0</v>
      </c>
      <c r="K233" s="129">
        <v>0</v>
      </c>
      <c r="L233" s="129">
        <v>0</v>
      </c>
      <c r="M233" s="129">
        <v>0</v>
      </c>
      <c r="N233" s="129">
        <v>0</v>
      </c>
      <c r="O233" s="129">
        <v>0</v>
      </c>
      <c r="P233" s="129">
        <v>0</v>
      </c>
      <c r="Q233" s="129">
        <v>0</v>
      </c>
      <c r="R233" s="129">
        <v>0</v>
      </c>
      <c r="S233" s="129">
        <v>0</v>
      </c>
      <c r="T233" s="129">
        <v>0</v>
      </c>
      <c r="U233" s="129">
        <v>0</v>
      </c>
      <c r="V233" s="129">
        <v>0</v>
      </c>
      <c r="W233" s="98"/>
      <c r="X233" s="99"/>
      <c r="Y233" s="99"/>
      <c r="Z233" s="98"/>
    </row>
    <row r="234" spans="1:29" ht="17.25" customHeight="1">
      <c r="A234" s="180"/>
      <c r="B234" s="54">
        <v>3</v>
      </c>
      <c r="C234" s="55" t="s">
        <v>1792</v>
      </c>
      <c r="D234" s="60">
        <v>217</v>
      </c>
      <c r="E234" s="129">
        <v>0</v>
      </c>
      <c r="F234" s="129">
        <v>0</v>
      </c>
      <c r="G234" s="129">
        <v>0</v>
      </c>
      <c r="H234" s="129">
        <v>0</v>
      </c>
      <c r="I234" s="129">
        <v>0</v>
      </c>
      <c r="J234" s="127">
        <v>0</v>
      </c>
      <c r="K234" s="129">
        <v>0</v>
      </c>
      <c r="L234" s="129">
        <v>0</v>
      </c>
      <c r="M234" s="129">
        <v>0</v>
      </c>
      <c r="N234" s="129">
        <v>0</v>
      </c>
      <c r="O234" s="129">
        <v>0</v>
      </c>
      <c r="P234" s="129">
        <v>0</v>
      </c>
      <c r="Q234" s="129">
        <v>0</v>
      </c>
      <c r="R234" s="129">
        <v>0</v>
      </c>
      <c r="S234" s="129">
        <v>0</v>
      </c>
      <c r="T234" s="129">
        <v>0</v>
      </c>
      <c r="U234" s="129">
        <v>0</v>
      </c>
      <c r="V234" s="129">
        <v>0</v>
      </c>
      <c r="W234" s="98"/>
      <c r="X234" s="99"/>
      <c r="Y234" s="99"/>
      <c r="Z234" s="98"/>
    </row>
    <row r="235" spans="1:29" ht="17.25" customHeight="1">
      <c r="A235" s="180"/>
      <c r="B235" s="54">
        <v>4</v>
      </c>
      <c r="C235" s="55" t="s">
        <v>1793</v>
      </c>
      <c r="D235" s="60">
        <v>218</v>
      </c>
      <c r="E235" s="129">
        <v>0</v>
      </c>
      <c r="F235" s="129">
        <v>0</v>
      </c>
      <c r="G235" s="129">
        <v>0</v>
      </c>
      <c r="H235" s="129">
        <v>0</v>
      </c>
      <c r="I235" s="129">
        <v>0</v>
      </c>
      <c r="J235" s="127">
        <v>0</v>
      </c>
      <c r="K235" s="129">
        <v>0</v>
      </c>
      <c r="L235" s="129">
        <v>0</v>
      </c>
      <c r="M235" s="129">
        <v>0</v>
      </c>
      <c r="N235" s="129">
        <v>0</v>
      </c>
      <c r="O235" s="129">
        <v>0</v>
      </c>
      <c r="P235" s="129">
        <v>0</v>
      </c>
      <c r="Q235" s="129">
        <v>0</v>
      </c>
      <c r="R235" s="129">
        <v>0</v>
      </c>
      <c r="S235" s="129">
        <v>0</v>
      </c>
      <c r="T235" s="129">
        <v>0</v>
      </c>
      <c r="U235" s="129">
        <v>0</v>
      </c>
      <c r="V235" s="129">
        <v>0</v>
      </c>
      <c r="W235" s="98"/>
      <c r="X235" s="99"/>
      <c r="Y235" s="99"/>
      <c r="Z235" s="98"/>
    </row>
    <row r="236" spans="1:29" ht="17.25" customHeight="1">
      <c r="A236" s="180"/>
      <c r="B236" s="54">
        <v>5</v>
      </c>
      <c r="C236" s="55" t="s">
        <v>60</v>
      </c>
      <c r="D236" s="60">
        <v>219</v>
      </c>
      <c r="E236" s="129">
        <v>0</v>
      </c>
      <c r="F236" s="129">
        <v>0</v>
      </c>
      <c r="G236" s="129">
        <v>0</v>
      </c>
      <c r="H236" s="129">
        <v>0</v>
      </c>
      <c r="I236" s="129">
        <v>0</v>
      </c>
      <c r="J236" s="127">
        <v>0</v>
      </c>
      <c r="K236" s="129">
        <v>0</v>
      </c>
      <c r="L236" s="129">
        <v>0</v>
      </c>
      <c r="M236" s="129">
        <v>0</v>
      </c>
      <c r="N236" s="129">
        <v>0</v>
      </c>
      <c r="O236" s="129">
        <v>0</v>
      </c>
      <c r="P236" s="129">
        <v>0</v>
      </c>
      <c r="Q236" s="129">
        <v>0</v>
      </c>
      <c r="R236" s="129">
        <v>0</v>
      </c>
      <c r="S236" s="129">
        <v>0</v>
      </c>
      <c r="T236" s="129">
        <v>0</v>
      </c>
      <c r="U236" s="129">
        <v>0</v>
      </c>
      <c r="V236" s="129">
        <v>0</v>
      </c>
      <c r="W236" s="98"/>
      <c r="X236" s="99"/>
      <c r="Y236" s="99"/>
      <c r="Z236" s="98"/>
    </row>
    <row r="237" spans="1:29" ht="17.25" customHeight="1">
      <c r="A237" s="181"/>
      <c r="B237" s="54">
        <v>6</v>
      </c>
      <c r="C237" s="55" t="s">
        <v>64</v>
      </c>
      <c r="D237" s="60">
        <v>220</v>
      </c>
      <c r="E237" s="129">
        <v>0</v>
      </c>
      <c r="F237" s="129">
        <v>0</v>
      </c>
      <c r="G237" s="129">
        <v>0</v>
      </c>
      <c r="H237" s="129">
        <v>0</v>
      </c>
      <c r="I237" s="129">
        <v>0</v>
      </c>
      <c r="J237" s="127">
        <v>0</v>
      </c>
      <c r="K237" s="129">
        <v>0</v>
      </c>
      <c r="L237" s="129">
        <v>0</v>
      </c>
      <c r="M237" s="129">
        <v>0</v>
      </c>
      <c r="N237" s="129">
        <v>0</v>
      </c>
      <c r="O237" s="129">
        <v>0</v>
      </c>
      <c r="P237" s="128"/>
      <c r="Q237" s="128"/>
      <c r="R237" s="128"/>
      <c r="S237" s="128"/>
      <c r="T237" s="128"/>
      <c r="U237" s="128"/>
      <c r="V237" s="128"/>
      <c r="W237" s="98"/>
      <c r="X237" s="99"/>
      <c r="Y237" s="99"/>
      <c r="Z237" s="98"/>
    </row>
    <row r="238" spans="1:29" s="85" customFormat="1" ht="28.5" customHeight="1">
      <c r="A238" s="178" t="s">
        <v>22</v>
      </c>
      <c r="B238" s="52"/>
      <c r="C238" s="53" t="s">
        <v>1658</v>
      </c>
      <c r="D238" s="60">
        <v>221</v>
      </c>
      <c r="E238" s="130">
        <v>0</v>
      </c>
      <c r="F238" s="130">
        <v>0</v>
      </c>
      <c r="G238" s="130">
        <v>0</v>
      </c>
      <c r="H238" s="130">
        <v>0</v>
      </c>
      <c r="I238" s="130">
        <v>0</v>
      </c>
      <c r="J238" s="131"/>
      <c r="K238" s="130">
        <v>0</v>
      </c>
      <c r="L238" s="130">
        <v>0</v>
      </c>
      <c r="M238" s="130">
        <v>0</v>
      </c>
      <c r="N238" s="130">
        <v>0</v>
      </c>
      <c r="O238" s="130">
        <v>0</v>
      </c>
      <c r="P238" s="130">
        <v>0</v>
      </c>
      <c r="Q238" s="130">
        <v>0</v>
      </c>
      <c r="R238" s="130">
        <v>0</v>
      </c>
      <c r="S238" s="130">
        <v>0</v>
      </c>
      <c r="T238" s="130">
        <v>0</v>
      </c>
      <c r="U238" s="130">
        <v>0</v>
      </c>
      <c r="V238" s="130">
        <v>0</v>
      </c>
      <c r="W238" s="110">
        <v>0</v>
      </c>
      <c r="X238" s="110">
        <v>0</v>
      </c>
      <c r="Y238" s="110">
        <v>0</v>
      </c>
      <c r="Z238" s="110">
        <v>0</v>
      </c>
      <c r="AC238" s="138"/>
    </row>
    <row r="239" spans="1:29" ht="15.75" customHeight="1">
      <c r="A239" s="178"/>
      <c r="B239" s="54">
        <v>1</v>
      </c>
      <c r="C239" s="55" t="s">
        <v>2176</v>
      </c>
      <c r="D239" s="60">
        <v>222</v>
      </c>
      <c r="E239" s="123">
        <v>0</v>
      </c>
      <c r="F239" s="123">
        <v>0</v>
      </c>
      <c r="G239" s="123">
        <v>0</v>
      </c>
      <c r="H239" s="123">
        <v>0</v>
      </c>
      <c r="I239" s="123">
        <v>0</v>
      </c>
      <c r="J239" s="124"/>
      <c r="K239" s="123">
        <v>0</v>
      </c>
      <c r="L239" s="123">
        <v>0</v>
      </c>
      <c r="M239" s="123">
        <v>0</v>
      </c>
      <c r="N239" s="123">
        <v>0</v>
      </c>
      <c r="O239" s="123">
        <v>0</v>
      </c>
      <c r="P239" s="123">
        <v>0</v>
      </c>
      <c r="Q239" s="123">
        <v>0</v>
      </c>
      <c r="R239" s="123">
        <v>0</v>
      </c>
      <c r="S239" s="123">
        <v>0</v>
      </c>
      <c r="T239" s="123">
        <v>0</v>
      </c>
      <c r="U239" s="123">
        <v>0</v>
      </c>
      <c r="V239" s="123">
        <v>0</v>
      </c>
      <c r="W239" s="98"/>
      <c r="X239" s="99"/>
      <c r="Y239" s="99"/>
      <c r="Z239" s="98"/>
    </row>
    <row r="240" spans="1:29" ht="15.75" customHeight="1">
      <c r="A240" s="178"/>
      <c r="B240" s="54" t="s">
        <v>30</v>
      </c>
      <c r="C240" s="56" t="s">
        <v>57</v>
      </c>
      <c r="D240" s="60">
        <v>223</v>
      </c>
      <c r="E240" s="129">
        <v>0</v>
      </c>
      <c r="F240" s="129">
        <v>0</v>
      </c>
      <c r="G240" s="129">
        <v>0</v>
      </c>
      <c r="H240" s="129">
        <v>0</v>
      </c>
      <c r="I240" s="129">
        <v>0</v>
      </c>
      <c r="J240" s="126"/>
      <c r="K240" s="129">
        <v>0</v>
      </c>
      <c r="L240" s="129">
        <v>0</v>
      </c>
      <c r="M240" s="129">
        <v>0</v>
      </c>
      <c r="N240" s="129">
        <v>0</v>
      </c>
      <c r="O240" s="129">
        <v>0</v>
      </c>
      <c r="P240" s="129">
        <v>0</v>
      </c>
      <c r="Q240" s="129">
        <v>0</v>
      </c>
      <c r="R240" s="129">
        <v>0</v>
      </c>
      <c r="S240" s="129">
        <v>0</v>
      </c>
      <c r="T240" s="129">
        <v>0</v>
      </c>
      <c r="U240" s="129">
        <v>0</v>
      </c>
      <c r="V240" s="129">
        <v>0</v>
      </c>
      <c r="W240" s="98"/>
      <c r="X240" s="99"/>
      <c r="Y240" s="99"/>
      <c r="Z240" s="98"/>
    </row>
    <row r="241" spans="1:29" ht="15.75" customHeight="1">
      <c r="A241" s="178"/>
      <c r="B241" s="54" t="s">
        <v>31</v>
      </c>
      <c r="C241" s="56" t="s">
        <v>58</v>
      </c>
      <c r="D241" s="60">
        <v>224</v>
      </c>
      <c r="E241" s="129">
        <v>0</v>
      </c>
      <c r="F241" s="129">
        <v>0</v>
      </c>
      <c r="G241" s="129">
        <v>0</v>
      </c>
      <c r="H241" s="129">
        <v>0</v>
      </c>
      <c r="I241" s="129">
        <v>0</v>
      </c>
      <c r="J241" s="126"/>
      <c r="K241" s="129">
        <v>0</v>
      </c>
      <c r="L241" s="129">
        <v>0</v>
      </c>
      <c r="M241" s="129">
        <v>0</v>
      </c>
      <c r="N241" s="129">
        <v>0</v>
      </c>
      <c r="O241" s="129">
        <v>0</v>
      </c>
      <c r="P241" s="129">
        <v>0</v>
      </c>
      <c r="Q241" s="129">
        <v>0</v>
      </c>
      <c r="R241" s="129">
        <v>0</v>
      </c>
      <c r="S241" s="129">
        <v>0</v>
      </c>
      <c r="T241" s="129">
        <v>0</v>
      </c>
      <c r="U241" s="129">
        <v>0</v>
      </c>
      <c r="V241" s="129">
        <v>0</v>
      </c>
      <c r="W241" s="98"/>
      <c r="X241" s="99"/>
      <c r="Y241" s="99"/>
      <c r="Z241" s="98"/>
    </row>
    <row r="242" spans="1:29" ht="15.75" customHeight="1">
      <c r="A242" s="178"/>
      <c r="B242" s="54" t="s">
        <v>32</v>
      </c>
      <c r="C242" s="56" t="s">
        <v>59</v>
      </c>
      <c r="D242" s="60">
        <v>225</v>
      </c>
      <c r="E242" s="129">
        <v>0</v>
      </c>
      <c r="F242" s="129">
        <v>0</v>
      </c>
      <c r="G242" s="129">
        <v>0</v>
      </c>
      <c r="H242" s="129">
        <v>0</v>
      </c>
      <c r="I242" s="129">
        <v>0</v>
      </c>
      <c r="J242" s="126"/>
      <c r="K242" s="129">
        <v>0</v>
      </c>
      <c r="L242" s="129">
        <v>0</v>
      </c>
      <c r="M242" s="129">
        <v>0</v>
      </c>
      <c r="N242" s="129">
        <v>0</v>
      </c>
      <c r="O242" s="129">
        <v>0</v>
      </c>
      <c r="P242" s="129">
        <v>0</v>
      </c>
      <c r="Q242" s="129">
        <v>0</v>
      </c>
      <c r="R242" s="129">
        <v>0</v>
      </c>
      <c r="S242" s="129">
        <v>0</v>
      </c>
      <c r="T242" s="129">
        <v>0</v>
      </c>
      <c r="U242" s="129">
        <v>0</v>
      </c>
      <c r="V242" s="129">
        <v>0</v>
      </c>
      <c r="W242" s="98"/>
      <c r="X242" s="99"/>
      <c r="Y242" s="99"/>
      <c r="Z242" s="98"/>
    </row>
    <row r="243" spans="1:29" ht="15.75" customHeight="1">
      <c r="A243" s="178"/>
      <c r="B243" s="54">
        <v>2</v>
      </c>
      <c r="C243" s="55" t="s">
        <v>2177</v>
      </c>
      <c r="D243" s="60">
        <v>226</v>
      </c>
      <c r="E243" s="129">
        <v>0</v>
      </c>
      <c r="F243" s="129">
        <v>0</v>
      </c>
      <c r="G243" s="129">
        <v>0</v>
      </c>
      <c r="H243" s="129">
        <v>0</v>
      </c>
      <c r="I243" s="129">
        <v>0</v>
      </c>
      <c r="J243" s="127">
        <v>0</v>
      </c>
      <c r="K243" s="129">
        <v>0</v>
      </c>
      <c r="L243" s="129">
        <v>0</v>
      </c>
      <c r="M243" s="129">
        <v>0</v>
      </c>
      <c r="N243" s="129">
        <v>0</v>
      </c>
      <c r="O243" s="129">
        <v>0</v>
      </c>
      <c r="P243" s="129">
        <v>0</v>
      </c>
      <c r="Q243" s="129">
        <v>0</v>
      </c>
      <c r="R243" s="129">
        <v>0</v>
      </c>
      <c r="S243" s="129">
        <v>0</v>
      </c>
      <c r="T243" s="129">
        <v>0</v>
      </c>
      <c r="U243" s="129">
        <v>0</v>
      </c>
      <c r="V243" s="129">
        <v>0</v>
      </c>
      <c r="W243" s="98"/>
      <c r="X243" s="99"/>
      <c r="Y243" s="99"/>
      <c r="Z243" s="98"/>
    </row>
    <row r="244" spans="1:29" ht="15.75" customHeight="1">
      <c r="A244" s="178"/>
      <c r="B244" s="54">
        <v>3</v>
      </c>
      <c r="C244" s="55" t="s">
        <v>1792</v>
      </c>
      <c r="D244" s="60">
        <v>227</v>
      </c>
      <c r="E244" s="129">
        <v>0</v>
      </c>
      <c r="F244" s="129">
        <v>0</v>
      </c>
      <c r="G244" s="129">
        <v>0</v>
      </c>
      <c r="H244" s="129">
        <v>0</v>
      </c>
      <c r="I244" s="129">
        <v>0</v>
      </c>
      <c r="J244" s="127">
        <v>0</v>
      </c>
      <c r="K244" s="129">
        <v>0</v>
      </c>
      <c r="L244" s="129">
        <v>0</v>
      </c>
      <c r="M244" s="129">
        <v>0</v>
      </c>
      <c r="N244" s="129">
        <v>0</v>
      </c>
      <c r="O244" s="129">
        <v>0</v>
      </c>
      <c r="P244" s="129">
        <v>0</v>
      </c>
      <c r="Q244" s="129">
        <v>0</v>
      </c>
      <c r="R244" s="129">
        <v>0</v>
      </c>
      <c r="S244" s="129">
        <v>0</v>
      </c>
      <c r="T244" s="129">
        <v>0</v>
      </c>
      <c r="U244" s="129">
        <v>0</v>
      </c>
      <c r="V244" s="129">
        <v>0</v>
      </c>
      <c r="W244" s="98"/>
      <c r="X244" s="99"/>
      <c r="Y244" s="99"/>
      <c r="Z244" s="98"/>
    </row>
    <row r="245" spans="1:29" ht="15.75" customHeight="1">
      <c r="A245" s="178"/>
      <c r="B245" s="54">
        <v>4</v>
      </c>
      <c r="C245" s="55" t="s">
        <v>1793</v>
      </c>
      <c r="D245" s="60">
        <v>228</v>
      </c>
      <c r="E245" s="129">
        <v>0</v>
      </c>
      <c r="F245" s="129">
        <v>0</v>
      </c>
      <c r="G245" s="129">
        <v>0</v>
      </c>
      <c r="H245" s="129">
        <v>0</v>
      </c>
      <c r="I245" s="129">
        <v>0</v>
      </c>
      <c r="J245" s="127">
        <v>0</v>
      </c>
      <c r="K245" s="129">
        <v>0</v>
      </c>
      <c r="L245" s="129">
        <v>0</v>
      </c>
      <c r="M245" s="129">
        <v>0</v>
      </c>
      <c r="N245" s="129">
        <v>0</v>
      </c>
      <c r="O245" s="129">
        <v>0</v>
      </c>
      <c r="P245" s="129">
        <v>0</v>
      </c>
      <c r="Q245" s="129">
        <v>0</v>
      </c>
      <c r="R245" s="129">
        <v>0</v>
      </c>
      <c r="S245" s="129">
        <v>0</v>
      </c>
      <c r="T245" s="129">
        <v>0</v>
      </c>
      <c r="U245" s="129">
        <v>0</v>
      </c>
      <c r="V245" s="129">
        <v>0</v>
      </c>
      <c r="W245" s="98"/>
      <c r="X245" s="99"/>
      <c r="Y245" s="99"/>
      <c r="Z245" s="98"/>
    </row>
    <row r="246" spans="1:29" ht="15.75" customHeight="1">
      <c r="A246" s="178"/>
      <c r="B246" s="54">
        <v>5</v>
      </c>
      <c r="C246" s="55" t="s">
        <v>60</v>
      </c>
      <c r="D246" s="60">
        <v>229</v>
      </c>
      <c r="E246" s="129">
        <v>0</v>
      </c>
      <c r="F246" s="129">
        <v>0</v>
      </c>
      <c r="G246" s="129">
        <v>0</v>
      </c>
      <c r="H246" s="129">
        <v>0</v>
      </c>
      <c r="I246" s="129">
        <v>0</v>
      </c>
      <c r="J246" s="127">
        <v>0</v>
      </c>
      <c r="K246" s="129">
        <v>0</v>
      </c>
      <c r="L246" s="129">
        <v>0</v>
      </c>
      <c r="M246" s="129">
        <v>0</v>
      </c>
      <c r="N246" s="129">
        <v>0</v>
      </c>
      <c r="O246" s="129">
        <v>0</v>
      </c>
      <c r="P246" s="129">
        <v>0</v>
      </c>
      <c r="Q246" s="129">
        <v>0</v>
      </c>
      <c r="R246" s="129">
        <v>0</v>
      </c>
      <c r="S246" s="129">
        <v>0</v>
      </c>
      <c r="T246" s="129">
        <v>0</v>
      </c>
      <c r="U246" s="129">
        <v>0</v>
      </c>
      <c r="V246" s="129">
        <v>0</v>
      </c>
      <c r="W246" s="98"/>
      <c r="X246" s="99"/>
      <c r="Y246" s="99"/>
      <c r="Z246" s="98"/>
    </row>
    <row r="247" spans="1:29" ht="15.75" customHeight="1">
      <c r="A247" s="178"/>
      <c r="B247" s="54">
        <v>6</v>
      </c>
      <c r="C247" s="55" t="s">
        <v>64</v>
      </c>
      <c r="D247" s="60">
        <v>230</v>
      </c>
      <c r="E247" s="129">
        <v>0</v>
      </c>
      <c r="F247" s="129">
        <v>0</v>
      </c>
      <c r="G247" s="129">
        <v>0</v>
      </c>
      <c r="H247" s="129">
        <v>0</v>
      </c>
      <c r="I247" s="129">
        <v>0</v>
      </c>
      <c r="J247" s="127">
        <v>0</v>
      </c>
      <c r="K247" s="129">
        <v>0</v>
      </c>
      <c r="L247" s="129">
        <v>0</v>
      </c>
      <c r="M247" s="129">
        <v>0</v>
      </c>
      <c r="N247" s="129">
        <v>0</v>
      </c>
      <c r="O247" s="129">
        <v>0</v>
      </c>
      <c r="P247" s="128"/>
      <c r="Q247" s="128"/>
      <c r="R247" s="128"/>
      <c r="S247" s="128"/>
      <c r="T247" s="128"/>
      <c r="U247" s="128"/>
      <c r="V247" s="128"/>
      <c r="W247" s="98"/>
      <c r="X247" s="99"/>
      <c r="Y247" s="99"/>
      <c r="Z247" s="98"/>
    </row>
    <row r="248" spans="1:29" s="85" customFormat="1" ht="28.5" customHeight="1">
      <c r="A248" s="178" t="s">
        <v>23</v>
      </c>
      <c r="B248" s="52"/>
      <c r="C248" s="53" t="s">
        <v>1702</v>
      </c>
      <c r="D248" s="60">
        <v>231</v>
      </c>
      <c r="E248" s="130">
        <v>3564.48348678</v>
      </c>
      <c r="F248" s="130">
        <v>4105.59</v>
      </c>
      <c r="G248" s="130">
        <v>4105.59</v>
      </c>
      <c r="H248" s="130">
        <v>11.867293179999999</v>
      </c>
      <c r="I248" s="130">
        <v>11.867293179999999</v>
      </c>
      <c r="J248" s="131"/>
      <c r="K248" s="130">
        <v>0</v>
      </c>
      <c r="L248" s="130">
        <v>0</v>
      </c>
      <c r="M248" s="130">
        <v>4.4408920985006262E-16</v>
      </c>
      <c r="N248" s="130">
        <v>4.8849813083506888E-15</v>
      </c>
      <c r="O248" s="130">
        <v>7658.2061936000009</v>
      </c>
      <c r="P248" s="130">
        <v>7658.2061936</v>
      </c>
      <c r="Q248" s="130">
        <v>0</v>
      </c>
      <c r="R248" s="130">
        <v>0</v>
      </c>
      <c r="S248" s="130">
        <v>12</v>
      </c>
      <c r="T248" s="130">
        <v>12</v>
      </c>
      <c r="U248" s="130">
        <v>0</v>
      </c>
      <c r="V248" s="130">
        <v>0</v>
      </c>
      <c r="W248" s="110">
        <v>0.89770045231014295</v>
      </c>
      <c r="X248" s="110">
        <v>13.353449321534786</v>
      </c>
      <c r="Y248" s="110">
        <v>13.353449321534786</v>
      </c>
      <c r="Z248" s="110">
        <v>0</v>
      </c>
      <c r="AA248" s="138"/>
      <c r="AB248" s="138">
        <f>(Y248*F248+F258*Y258)/(F258+F248)</f>
        <v>13.285568351300324</v>
      </c>
      <c r="AC248" s="138"/>
    </row>
    <row r="249" spans="1:29" ht="15.75" customHeight="1">
      <c r="A249" s="178"/>
      <c r="B249" s="54">
        <v>1</v>
      </c>
      <c r="C249" s="55" t="s">
        <v>2176</v>
      </c>
      <c r="D249" s="60">
        <v>232</v>
      </c>
      <c r="E249" s="123">
        <v>566.49091292000003</v>
      </c>
      <c r="F249" s="123">
        <v>4105.59</v>
      </c>
      <c r="G249" s="123">
        <v>4105.59</v>
      </c>
      <c r="H249" s="123">
        <v>11.867293179999999</v>
      </c>
      <c r="I249" s="123">
        <v>11.867293179999999</v>
      </c>
      <c r="J249" s="124"/>
      <c r="K249" s="123">
        <v>0</v>
      </c>
      <c r="L249" s="123">
        <v>0</v>
      </c>
      <c r="M249" s="123">
        <v>4.4408920985006262E-16</v>
      </c>
      <c r="N249" s="123">
        <v>4.8849813083506888E-15</v>
      </c>
      <c r="O249" s="123">
        <v>4660.2136197400005</v>
      </c>
      <c r="P249" s="123">
        <v>4660.2136197400005</v>
      </c>
      <c r="Q249" s="123">
        <v>0</v>
      </c>
      <c r="R249" s="123">
        <v>0</v>
      </c>
      <c r="S249" s="123">
        <v>10</v>
      </c>
      <c r="T249" s="123">
        <v>10</v>
      </c>
      <c r="U249" s="123">
        <v>0</v>
      </c>
      <c r="V249" s="123">
        <v>0</v>
      </c>
      <c r="W249" s="98"/>
      <c r="X249" s="99"/>
      <c r="Y249" s="99"/>
      <c r="Z249" s="98"/>
      <c r="AA249" s="138"/>
      <c r="AB249" s="138"/>
      <c r="AC249" s="138"/>
    </row>
    <row r="250" spans="1:29" ht="15.75" customHeight="1">
      <c r="A250" s="178"/>
      <c r="B250" s="54" t="s">
        <v>30</v>
      </c>
      <c r="C250" s="56" t="s">
        <v>57</v>
      </c>
      <c r="D250" s="60">
        <v>233</v>
      </c>
      <c r="E250" s="129">
        <v>315.67142804000002</v>
      </c>
      <c r="F250" s="129">
        <v>4105.59</v>
      </c>
      <c r="G250" s="129">
        <v>4105.59</v>
      </c>
      <c r="H250" s="129">
        <v>8.5</v>
      </c>
      <c r="I250" s="129">
        <v>8.5</v>
      </c>
      <c r="J250" s="126"/>
      <c r="K250" s="129">
        <v>0</v>
      </c>
      <c r="L250" s="129">
        <v>0</v>
      </c>
      <c r="M250" s="129">
        <v>0</v>
      </c>
      <c r="N250" s="129">
        <v>0</v>
      </c>
      <c r="O250" s="129">
        <v>4412.7614280400003</v>
      </c>
      <c r="P250" s="129">
        <v>4412.7614280400003</v>
      </c>
      <c r="Q250" s="129">
        <v>0</v>
      </c>
      <c r="R250" s="129">
        <v>0</v>
      </c>
      <c r="S250" s="129">
        <v>7</v>
      </c>
      <c r="T250" s="129">
        <v>7</v>
      </c>
      <c r="U250" s="129">
        <v>0</v>
      </c>
      <c r="V250" s="129">
        <v>0</v>
      </c>
      <c r="W250" s="98"/>
      <c r="X250" s="99"/>
      <c r="Y250" s="99"/>
      <c r="Z250" s="98"/>
      <c r="AA250" s="138"/>
      <c r="AB250" s="138"/>
      <c r="AC250" s="138"/>
    </row>
    <row r="251" spans="1:29" ht="15.75" customHeight="1">
      <c r="A251" s="178"/>
      <c r="B251" s="54" t="s">
        <v>31</v>
      </c>
      <c r="C251" s="56" t="s">
        <v>58</v>
      </c>
      <c r="D251" s="60">
        <v>234</v>
      </c>
      <c r="E251" s="129">
        <v>19.959202939999997</v>
      </c>
      <c r="F251" s="129">
        <v>0</v>
      </c>
      <c r="G251" s="129">
        <v>0</v>
      </c>
      <c r="H251" s="129">
        <v>1.3593286199999999</v>
      </c>
      <c r="I251" s="129">
        <v>1.3593286199999999</v>
      </c>
      <c r="J251" s="126"/>
      <c r="K251" s="129">
        <v>0</v>
      </c>
      <c r="L251" s="129">
        <v>0</v>
      </c>
      <c r="M251" s="129">
        <v>4.4408920985006262E-16</v>
      </c>
      <c r="N251" s="129">
        <v>0</v>
      </c>
      <c r="O251" s="129">
        <v>18.599874319999998</v>
      </c>
      <c r="P251" s="129">
        <v>18.599874320000001</v>
      </c>
      <c r="Q251" s="129">
        <v>0</v>
      </c>
      <c r="R251" s="129">
        <v>0</v>
      </c>
      <c r="S251" s="129">
        <v>1</v>
      </c>
      <c r="T251" s="129">
        <v>1</v>
      </c>
      <c r="U251" s="129">
        <v>0</v>
      </c>
      <c r="V251" s="129">
        <v>0</v>
      </c>
      <c r="W251" s="98"/>
      <c r="X251" s="99"/>
      <c r="Y251" s="99"/>
      <c r="Z251" s="98"/>
      <c r="AA251" s="138"/>
      <c r="AB251" s="138"/>
      <c r="AC251" s="138"/>
    </row>
    <row r="252" spans="1:29" ht="15.75" customHeight="1">
      <c r="A252" s="178"/>
      <c r="B252" s="54" t="s">
        <v>32</v>
      </c>
      <c r="C252" s="56" t="s">
        <v>59</v>
      </c>
      <c r="D252" s="60">
        <v>235</v>
      </c>
      <c r="E252" s="129">
        <v>230.86028193999999</v>
      </c>
      <c r="F252" s="129">
        <v>0</v>
      </c>
      <c r="G252" s="129">
        <v>0</v>
      </c>
      <c r="H252" s="129">
        <v>2.00796456</v>
      </c>
      <c r="I252" s="129">
        <v>2.00796456</v>
      </c>
      <c r="J252" s="126"/>
      <c r="K252" s="129">
        <v>0</v>
      </c>
      <c r="L252" s="129">
        <v>0</v>
      </c>
      <c r="M252" s="129">
        <v>0</v>
      </c>
      <c r="N252" s="129">
        <v>4.8849813083506888E-15</v>
      </c>
      <c r="O252" s="129">
        <v>228.85231737999999</v>
      </c>
      <c r="P252" s="129">
        <v>228.85231737999999</v>
      </c>
      <c r="Q252" s="129">
        <v>0</v>
      </c>
      <c r="R252" s="129">
        <v>0</v>
      </c>
      <c r="S252" s="129">
        <v>2</v>
      </c>
      <c r="T252" s="129">
        <v>2</v>
      </c>
      <c r="U252" s="129">
        <v>0</v>
      </c>
      <c r="V252" s="129">
        <v>0</v>
      </c>
      <c r="W252" s="98"/>
      <c r="X252" s="99"/>
      <c r="Y252" s="99"/>
      <c r="Z252" s="98"/>
      <c r="AA252" s="138"/>
      <c r="AB252" s="138"/>
      <c r="AC252" s="138"/>
    </row>
    <row r="253" spans="1:29" ht="15.75" customHeight="1">
      <c r="A253" s="178"/>
      <c r="B253" s="54">
        <v>2</v>
      </c>
      <c r="C253" s="55" t="s">
        <v>2177</v>
      </c>
      <c r="D253" s="60">
        <v>236</v>
      </c>
      <c r="E253" s="129">
        <v>0</v>
      </c>
      <c r="F253" s="129">
        <v>0</v>
      </c>
      <c r="G253" s="129">
        <v>0</v>
      </c>
      <c r="H253" s="129">
        <v>0</v>
      </c>
      <c r="I253" s="129">
        <v>0</v>
      </c>
      <c r="J253" s="127">
        <v>0</v>
      </c>
      <c r="K253" s="129">
        <v>0</v>
      </c>
      <c r="L253" s="129">
        <v>0</v>
      </c>
      <c r="M253" s="129">
        <v>0</v>
      </c>
      <c r="N253" s="129">
        <v>0</v>
      </c>
      <c r="O253" s="129">
        <v>0</v>
      </c>
      <c r="P253" s="129">
        <v>0</v>
      </c>
      <c r="Q253" s="129">
        <v>0</v>
      </c>
      <c r="R253" s="129">
        <v>0</v>
      </c>
      <c r="S253" s="129">
        <v>0</v>
      </c>
      <c r="T253" s="129">
        <v>0</v>
      </c>
      <c r="U253" s="129">
        <v>0</v>
      </c>
      <c r="V253" s="129">
        <v>0</v>
      </c>
      <c r="W253" s="98"/>
      <c r="X253" s="99"/>
      <c r="Y253" s="99"/>
      <c r="Z253" s="98"/>
      <c r="AA253" s="138"/>
      <c r="AB253" s="138"/>
      <c r="AC253" s="138"/>
    </row>
    <row r="254" spans="1:29" ht="15.75" customHeight="1">
      <c r="A254" s="178"/>
      <c r="B254" s="54">
        <v>3</v>
      </c>
      <c r="C254" s="55" t="s">
        <v>1792</v>
      </c>
      <c r="D254" s="60">
        <v>237</v>
      </c>
      <c r="E254" s="129">
        <v>0</v>
      </c>
      <c r="F254" s="129">
        <v>0</v>
      </c>
      <c r="G254" s="129">
        <v>0</v>
      </c>
      <c r="H254" s="129">
        <v>0</v>
      </c>
      <c r="I254" s="129">
        <v>0</v>
      </c>
      <c r="J254" s="127">
        <v>0</v>
      </c>
      <c r="K254" s="129">
        <v>0</v>
      </c>
      <c r="L254" s="129">
        <v>0</v>
      </c>
      <c r="M254" s="129">
        <v>0</v>
      </c>
      <c r="N254" s="129">
        <v>0</v>
      </c>
      <c r="O254" s="129">
        <v>0</v>
      </c>
      <c r="P254" s="129">
        <v>0</v>
      </c>
      <c r="Q254" s="129">
        <v>0</v>
      </c>
      <c r="R254" s="129">
        <v>0</v>
      </c>
      <c r="S254" s="129">
        <v>0</v>
      </c>
      <c r="T254" s="129">
        <v>0</v>
      </c>
      <c r="U254" s="129">
        <v>0</v>
      </c>
      <c r="V254" s="129">
        <v>0</v>
      </c>
      <c r="W254" s="98"/>
      <c r="X254" s="99"/>
      <c r="Y254" s="99"/>
      <c r="Z254" s="98"/>
      <c r="AA254" s="138"/>
      <c r="AB254" s="138"/>
      <c r="AC254" s="138"/>
    </row>
    <row r="255" spans="1:29" ht="15.75" customHeight="1">
      <c r="A255" s="178"/>
      <c r="B255" s="54">
        <v>4</v>
      </c>
      <c r="C255" s="55" t="s">
        <v>1793</v>
      </c>
      <c r="D255" s="60">
        <v>238</v>
      </c>
      <c r="E255" s="129">
        <v>0</v>
      </c>
      <c r="F255" s="129">
        <v>0</v>
      </c>
      <c r="G255" s="129">
        <v>0</v>
      </c>
      <c r="H255" s="129">
        <v>0</v>
      </c>
      <c r="I255" s="129">
        <v>0</v>
      </c>
      <c r="J255" s="127">
        <v>0</v>
      </c>
      <c r="K255" s="129">
        <v>0</v>
      </c>
      <c r="L255" s="129">
        <v>0</v>
      </c>
      <c r="M255" s="129">
        <v>0</v>
      </c>
      <c r="N255" s="129">
        <v>0</v>
      </c>
      <c r="O255" s="129">
        <v>0</v>
      </c>
      <c r="P255" s="129">
        <v>0</v>
      </c>
      <c r="Q255" s="129">
        <v>0</v>
      </c>
      <c r="R255" s="129">
        <v>0</v>
      </c>
      <c r="S255" s="129">
        <v>0</v>
      </c>
      <c r="T255" s="129">
        <v>0</v>
      </c>
      <c r="U255" s="129">
        <v>0</v>
      </c>
      <c r="V255" s="129">
        <v>0</v>
      </c>
      <c r="W255" s="98"/>
      <c r="X255" s="99"/>
      <c r="Y255" s="99"/>
      <c r="Z255" s="98"/>
      <c r="AA255" s="138"/>
      <c r="AB255" s="138"/>
      <c r="AC255" s="138"/>
    </row>
    <row r="256" spans="1:29" ht="15.75" customHeight="1">
      <c r="A256" s="178"/>
      <c r="B256" s="54">
        <v>5</v>
      </c>
      <c r="C256" s="55" t="s">
        <v>60</v>
      </c>
      <c r="D256" s="60">
        <v>239</v>
      </c>
      <c r="E256" s="129">
        <v>2997.99257386</v>
      </c>
      <c r="F256" s="129">
        <v>0</v>
      </c>
      <c r="G256" s="129">
        <v>0</v>
      </c>
      <c r="H256" s="129">
        <v>0</v>
      </c>
      <c r="I256" s="129">
        <v>0</v>
      </c>
      <c r="J256" s="127">
        <v>0</v>
      </c>
      <c r="K256" s="129">
        <v>0</v>
      </c>
      <c r="L256" s="129">
        <v>0</v>
      </c>
      <c r="M256" s="129">
        <v>0</v>
      </c>
      <c r="N256" s="129">
        <v>0</v>
      </c>
      <c r="O256" s="129">
        <v>2997.99257386</v>
      </c>
      <c r="P256" s="129">
        <v>2997.9925738599995</v>
      </c>
      <c r="Q256" s="129">
        <v>0</v>
      </c>
      <c r="R256" s="129">
        <v>0</v>
      </c>
      <c r="S256" s="129">
        <v>2</v>
      </c>
      <c r="T256" s="129">
        <v>2</v>
      </c>
      <c r="U256" s="129">
        <v>0</v>
      </c>
      <c r="V256" s="129">
        <v>0</v>
      </c>
      <c r="W256" s="98"/>
      <c r="X256" s="99"/>
      <c r="Y256" s="99"/>
      <c r="Z256" s="98"/>
      <c r="AA256" s="138"/>
      <c r="AB256" s="138"/>
      <c r="AC256" s="138"/>
    </row>
    <row r="257" spans="1:29" ht="15.75" customHeight="1">
      <c r="A257" s="178"/>
      <c r="B257" s="54">
        <v>6</v>
      </c>
      <c r="C257" s="55" t="s">
        <v>64</v>
      </c>
      <c r="D257" s="60">
        <v>240</v>
      </c>
      <c r="E257" s="129">
        <v>3000.7825284243995</v>
      </c>
      <c r="F257" s="129">
        <v>0</v>
      </c>
      <c r="G257" s="129">
        <v>0</v>
      </c>
      <c r="H257" s="129">
        <v>0</v>
      </c>
      <c r="I257" s="129">
        <v>0</v>
      </c>
      <c r="J257" s="127">
        <v>0</v>
      </c>
      <c r="K257" s="129">
        <v>0</v>
      </c>
      <c r="L257" s="129">
        <v>0</v>
      </c>
      <c r="M257" s="129">
        <v>0</v>
      </c>
      <c r="N257" s="129">
        <v>1.6836465899999986E-2</v>
      </c>
      <c r="O257" s="129">
        <v>3000.7656919584997</v>
      </c>
      <c r="P257" s="128"/>
      <c r="Q257" s="128"/>
      <c r="R257" s="128"/>
      <c r="S257" s="128"/>
      <c r="T257" s="128"/>
      <c r="U257" s="128"/>
      <c r="V257" s="128"/>
      <c r="W257" s="98"/>
      <c r="X257" s="99"/>
      <c r="Y257" s="99"/>
      <c r="Z257" s="98"/>
      <c r="AA257" s="138"/>
      <c r="AB257" s="138"/>
      <c r="AC257" s="138"/>
    </row>
    <row r="258" spans="1:29" s="85" customFormat="1" ht="56.25" customHeight="1">
      <c r="A258" s="178" t="s">
        <v>24</v>
      </c>
      <c r="B258" s="52"/>
      <c r="C258" s="57" t="s">
        <v>2195</v>
      </c>
      <c r="D258" s="60">
        <v>241</v>
      </c>
      <c r="E258" s="130">
        <v>7317.5872647394999</v>
      </c>
      <c r="F258" s="130">
        <v>3975.8709895218999</v>
      </c>
      <c r="G258" s="130">
        <v>3974.5621573499998</v>
      </c>
      <c r="H258" s="130">
        <v>1075.1128500555999</v>
      </c>
      <c r="I258" s="130">
        <v>1069.71935631</v>
      </c>
      <c r="J258" s="131"/>
      <c r="K258" s="130">
        <v>1.6430617000005527E-3</v>
      </c>
      <c r="L258" s="130">
        <v>0</v>
      </c>
      <c r="M258" s="130">
        <v>450</v>
      </c>
      <c r="N258" s="130">
        <v>450</v>
      </c>
      <c r="O258" s="130">
        <v>10218.347047267498</v>
      </c>
      <c r="P258" s="130">
        <v>10217.14477028</v>
      </c>
      <c r="Q258" s="130">
        <v>0</v>
      </c>
      <c r="R258" s="130">
        <v>0</v>
      </c>
      <c r="S258" s="130">
        <v>19</v>
      </c>
      <c r="T258" s="130">
        <v>18</v>
      </c>
      <c r="U258" s="130">
        <v>0</v>
      </c>
      <c r="V258" s="130">
        <v>0</v>
      </c>
      <c r="W258" s="110">
        <v>1.098903007104407</v>
      </c>
      <c r="X258" s="110">
        <v>13.215472658225934</v>
      </c>
      <c r="Y258" s="110">
        <v>13.215472658225934</v>
      </c>
      <c r="Z258" s="110">
        <v>0</v>
      </c>
    </row>
    <row r="259" spans="1:29" ht="15.75" customHeight="1">
      <c r="A259" s="178"/>
      <c r="B259" s="54">
        <v>1</v>
      </c>
      <c r="C259" s="55" t="s">
        <v>2176</v>
      </c>
      <c r="D259" s="60">
        <v>242</v>
      </c>
      <c r="E259" s="123">
        <v>7317.5872647394999</v>
      </c>
      <c r="F259" s="123">
        <v>3975.8709895218999</v>
      </c>
      <c r="G259" s="123">
        <v>3974.5621573499998</v>
      </c>
      <c r="H259" s="123">
        <v>1075.1128500555999</v>
      </c>
      <c r="I259" s="123">
        <v>1069.71935631</v>
      </c>
      <c r="J259" s="124"/>
      <c r="K259" s="123">
        <v>1.6430617000005527E-3</v>
      </c>
      <c r="L259" s="123">
        <v>0</v>
      </c>
      <c r="M259" s="123">
        <v>450</v>
      </c>
      <c r="N259" s="123">
        <v>450</v>
      </c>
      <c r="O259" s="123">
        <v>10218.347047267498</v>
      </c>
      <c r="P259" s="123">
        <v>10217.14477028</v>
      </c>
      <c r="Q259" s="123">
        <v>0</v>
      </c>
      <c r="R259" s="123">
        <v>0</v>
      </c>
      <c r="S259" s="123">
        <v>19</v>
      </c>
      <c r="T259" s="123">
        <v>18</v>
      </c>
      <c r="U259" s="123">
        <v>0</v>
      </c>
      <c r="V259" s="123">
        <v>0</v>
      </c>
      <c r="W259" s="98"/>
      <c r="X259" s="99"/>
      <c r="Y259" s="99"/>
      <c r="Z259" s="98"/>
    </row>
    <row r="260" spans="1:29" ht="15.75" customHeight="1">
      <c r="A260" s="178"/>
      <c r="B260" s="54" t="s">
        <v>30</v>
      </c>
      <c r="C260" s="56" t="s">
        <v>57</v>
      </c>
      <c r="D260" s="60">
        <v>243</v>
      </c>
      <c r="E260" s="129">
        <v>6434.1024947995002</v>
      </c>
      <c r="F260" s="129">
        <v>3762.8709895218999</v>
      </c>
      <c r="G260" s="129">
        <v>3761.5621573499998</v>
      </c>
      <c r="H260" s="129">
        <v>855.4708615756</v>
      </c>
      <c r="I260" s="129">
        <v>850.07736782999996</v>
      </c>
      <c r="J260" s="126"/>
      <c r="K260" s="129">
        <v>1.6430617000005527E-3</v>
      </c>
      <c r="L260" s="129">
        <v>0</v>
      </c>
      <c r="M260" s="129">
        <v>0</v>
      </c>
      <c r="N260" s="129">
        <v>450</v>
      </c>
      <c r="O260" s="129">
        <v>8891.5042658074981</v>
      </c>
      <c r="P260" s="129">
        <v>8890.3019888199997</v>
      </c>
      <c r="Q260" s="129">
        <v>0</v>
      </c>
      <c r="R260" s="129">
        <v>0</v>
      </c>
      <c r="S260" s="129">
        <v>12</v>
      </c>
      <c r="T260" s="129">
        <v>11</v>
      </c>
      <c r="U260" s="129">
        <v>0</v>
      </c>
      <c r="V260" s="129">
        <v>0</v>
      </c>
      <c r="W260" s="98"/>
      <c r="X260" s="99"/>
      <c r="Y260" s="99"/>
      <c r="Z260" s="98"/>
    </row>
    <row r="261" spans="1:29" ht="15.75" customHeight="1">
      <c r="A261" s="178"/>
      <c r="B261" s="54" t="s">
        <v>31</v>
      </c>
      <c r="C261" s="56" t="s">
        <v>58</v>
      </c>
      <c r="D261" s="60">
        <v>244</v>
      </c>
      <c r="E261" s="129">
        <v>224.53399999999988</v>
      </c>
      <c r="F261" s="129">
        <v>213</v>
      </c>
      <c r="G261" s="129">
        <v>213</v>
      </c>
      <c r="H261" s="129">
        <v>215.08699999999999</v>
      </c>
      <c r="I261" s="129">
        <v>215.08699999999999</v>
      </c>
      <c r="J261" s="126"/>
      <c r="K261" s="129">
        <v>0</v>
      </c>
      <c r="L261" s="129">
        <v>0</v>
      </c>
      <c r="M261" s="129">
        <v>450</v>
      </c>
      <c r="N261" s="129">
        <v>0</v>
      </c>
      <c r="O261" s="129">
        <v>672.44699999999989</v>
      </c>
      <c r="P261" s="129">
        <v>672.447</v>
      </c>
      <c r="Q261" s="129">
        <v>0</v>
      </c>
      <c r="R261" s="129">
        <v>0</v>
      </c>
      <c r="S261" s="129">
        <v>3</v>
      </c>
      <c r="T261" s="129">
        <v>3</v>
      </c>
      <c r="U261" s="129">
        <v>0</v>
      </c>
      <c r="V261" s="129">
        <v>0</v>
      </c>
      <c r="W261" s="98"/>
      <c r="X261" s="99"/>
      <c r="Y261" s="99"/>
      <c r="Z261" s="98"/>
    </row>
    <row r="262" spans="1:29" ht="15.75" customHeight="1">
      <c r="A262" s="178"/>
      <c r="B262" s="54" t="s">
        <v>32</v>
      </c>
      <c r="C262" s="56" t="s">
        <v>59</v>
      </c>
      <c r="D262" s="60">
        <v>245</v>
      </c>
      <c r="E262" s="129">
        <v>658.95076993999999</v>
      </c>
      <c r="F262" s="129">
        <v>0</v>
      </c>
      <c r="G262" s="129">
        <v>0</v>
      </c>
      <c r="H262" s="129">
        <v>4.5549884800000005</v>
      </c>
      <c r="I262" s="129">
        <v>4.5549884800000005</v>
      </c>
      <c r="J262" s="126"/>
      <c r="K262" s="129">
        <v>0</v>
      </c>
      <c r="L262" s="129">
        <v>0</v>
      </c>
      <c r="M262" s="129">
        <v>0</v>
      </c>
      <c r="N262" s="129">
        <v>0</v>
      </c>
      <c r="O262" s="129">
        <v>654.39578145999997</v>
      </c>
      <c r="P262" s="129">
        <v>654.39578145999997</v>
      </c>
      <c r="Q262" s="129">
        <v>0</v>
      </c>
      <c r="R262" s="129">
        <v>0</v>
      </c>
      <c r="S262" s="129">
        <v>4</v>
      </c>
      <c r="T262" s="129">
        <v>4</v>
      </c>
      <c r="U262" s="129">
        <v>0</v>
      </c>
      <c r="V262" s="129">
        <v>0</v>
      </c>
      <c r="W262" s="98"/>
      <c r="X262" s="99"/>
      <c r="Y262" s="99"/>
      <c r="Z262" s="98"/>
    </row>
    <row r="263" spans="1:29" ht="15.75" customHeight="1">
      <c r="A263" s="178"/>
      <c r="B263" s="54">
        <v>2</v>
      </c>
      <c r="C263" s="55" t="s">
        <v>2177</v>
      </c>
      <c r="D263" s="60">
        <v>246</v>
      </c>
      <c r="E263" s="129">
        <v>0</v>
      </c>
      <c r="F263" s="129">
        <v>0</v>
      </c>
      <c r="G263" s="129">
        <v>0</v>
      </c>
      <c r="H263" s="129">
        <v>0</v>
      </c>
      <c r="I263" s="129">
        <v>0</v>
      </c>
      <c r="J263" s="127">
        <v>0</v>
      </c>
      <c r="K263" s="129">
        <v>0</v>
      </c>
      <c r="L263" s="129">
        <v>0</v>
      </c>
      <c r="M263" s="129">
        <v>0</v>
      </c>
      <c r="N263" s="129">
        <v>0</v>
      </c>
      <c r="O263" s="129">
        <v>0</v>
      </c>
      <c r="P263" s="129">
        <v>0</v>
      </c>
      <c r="Q263" s="129">
        <v>0</v>
      </c>
      <c r="R263" s="129">
        <v>0</v>
      </c>
      <c r="S263" s="129">
        <v>0</v>
      </c>
      <c r="T263" s="129">
        <v>0</v>
      </c>
      <c r="U263" s="129">
        <v>0</v>
      </c>
      <c r="V263" s="129">
        <v>0</v>
      </c>
      <c r="W263" s="98"/>
      <c r="X263" s="99"/>
      <c r="Y263" s="99"/>
      <c r="Z263" s="98"/>
    </row>
    <row r="264" spans="1:29" ht="15.75" customHeight="1">
      <c r="A264" s="178"/>
      <c r="B264" s="54">
        <v>3</v>
      </c>
      <c r="C264" s="55" t="s">
        <v>1792</v>
      </c>
      <c r="D264" s="60">
        <v>247</v>
      </c>
      <c r="E264" s="129">
        <v>0</v>
      </c>
      <c r="F264" s="129">
        <v>0</v>
      </c>
      <c r="G264" s="129">
        <v>0</v>
      </c>
      <c r="H264" s="129">
        <v>0</v>
      </c>
      <c r="I264" s="129">
        <v>0</v>
      </c>
      <c r="J264" s="127">
        <v>0</v>
      </c>
      <c r="K264" s="129">
        <v>0</v>
      </c>
      <c r="L264" s="129">
        <v>0</v>
      </c>
      <c r="M264" s="129">
        <v>0</v>
      </c>
      <c r="N264" s="129">
        <v>0</v>
      </c>
      <c r="O264" s="129">
        <v>0</v>
      </c>
      <c r="P264" s="129">
        <v>0</v>
      </c>
      <c r="Q264" s="129">
        <v>0</v>
      </c>
      <c r="R264" s="129">
        <v>0</v>
      </c>
      <c r="S264" s="129">
        <v>0</v>
      </c>
      <c r="T264" s="129">
        <v>0</v>
      </c>
      <c r="U264" s="129">
        <v>0</v>
      </c>
      <c r="V264" s="129">
        <v>0</v>
      </c>
      <c r="W264" s="98"/>
      <c r="X264" s="99"/>
      <c r="Y264" s="99"/>
      <c r="Z264" s="98"/>
    </row>
    <row r="265" spans="1:29" ht="15.75" customHeight="1">
      <c r="A265" s="178"/>
      <c r="B265" s="54">
        <v>4</v>
      </c>
      <c r="C265" s="55" t="s">
        <v>1793</v>
      </c>
      <c r="D265" s="60">
        <v>248</v>
      </c>
      <c r="E265" s="129">
        <v>0</v>
      </c>
      <c r="F265" s="129">
        <v>0</v>
      </c>
      <c r="G265" s="129">
        <v>0</v>
      </c>
      <c r="H265" s="129">
        <v>0</v>
      </c>
      <c r="I265" s="129">
        <v>0</v>
      </c>
      <c r="J265" s="127">
        <v>0</v>
      </c>
      <c r="K265" s="129">
        <v>0</v>
      </c>
      <c r="L265" s="129">
        <v>0</v>
      </c>
      <c r="M265" s="129">
        <v>0</v>
      </c>
      <c r="N265" s="129">
        <v>0</v>
      </c>
      <c r="O265" s="129">
        <v>0</v>
      </c>
      <c r="P265" s="129">
        <v>0</v>
      </c>
      <c r="Q265" s="129">
        <v>0</v>
      </c>
      <c r="R265" s="129">
        <v>0</v>
      </c>
      <c r="S265" s="129">
        <v>0</v>
      </c>
      <c r="T265" s="129">
        <v>0</v>
      </c>
      <c r="U265" s="129">
        <v>0</v>
      </c>
      <c r="V265" s="129">
        <v>0</v>
      </c>
      <c r="W265" s="98"/>
      <c r="X265" s="99"/>
      <c r="Y265" s="99"/>
      <c r="Z265" s="98"/>
    </row>
    <row r="266" spans="1:29" ht="15.75" customHeight="1">
      <c r="A266" s="178"/>
      <c r="B266" s="54">
        <v>5</v>
      </c>
      <c r="C266" s="55" t="s">
        <v>60</v>
      </c>
      <c r="D266" s="60">
        <v>249</v>
      </c>
      <c r="E266" s="129">
        <v>0</v>
      </c>
      <c r="F266" s="129">
        <v>0</v>
      </c>
      <c r="G266" s="129">
        <v>0</v>
      </c>
      <c r="H266" s="129">
        <v>0</v>
      </c>
      <c r="I266" s="129">
        <v>0</v>
      </c>
      <c r="J266" s="127">
        <v>0</v>
      </c>
      <c r="K266" s="129">
        <v>0</v>
      </c>
      <c r="L266" s="129">
        <v>0</v>
      </c>
      <c r="M266" s="129">
        <v>0</v>
      </c>
      <c r="N266" s="129">
        <v>0</v>
      </c>
      <c r="O266" s="129">
        <v>0</v>
      </c>
      <c r="P266" s="129">
        <v>0</v>
      </c>
      <c r="Q266" s="129">
        <v>0</v>
      </c>
      <c r="R266" s="129">
        <v>0</v>
      </c>
      <c r="S266" s="129">
        <v>0</v>
      </c>
      <c r="T266" s="129">
        <v>0</v>
      </c>
      <c r="U266" s="129">
        <v>0</v>
      </c>
      <c r="V266" s="129">
        <v>0</v>
      </c>
      <c r="W266" s="98"/>
      <c r="X266" s="99"/>
      <c r="Y266" s="99"/>
      <c r="Z266" s="98"/>
    </row>
    <row r="267" spans="1:29" ht="15.75" customHeight="1">
      <c r="A267" s="178"/>
      <c r="B267" s="54">
        <v>6</v>
      </c>
      <c r="C267" s="55" t="s">
        <v>64</v>
      </c>
      <c r="D267" s="60">
        <v>250</v>
      </c>
      <c r="E267" s="129">
        <v>16.9679379936975</v>
      </c>
      <c r="F267" s="129">
        <v>0</v>
      </c>
      <c r="G267" s="129">
        <v>0</v>
      </c>
      <c r="H267" s="129">
        <v>0</v>
      </c>
      <c r="I267" s="129">
        <v>0</v>
      </c>
      <c r="J267" s="127">
        <v>0</v>
      </c>
      <c r="K267" s="129">
        <v>1.1486430000002192E-5</v>
      </c>
      <c r="L267" s="129">
        <v>0</v>
      </c>
      <c r="M267" s="129">
        <v>18.428059726049973</v>
      </c>
      <c r="N267" s="129">
        <v>5.4275863219927223E-2</v>
      </c>
      <c r="O267" s="129">
        <v>35.341733342957546</v>
      </c>
      <c r="P267" s="128"/>
      <c r="Q267" s="128"/>
      <c r="R267" s="128"/>
      <c r="S267" s="128"/>
      <c r="T267" s="128"/>
      <c r="U267" s="128"/>
      <c r="V267" s="128"/>
      <c r="W267" s="98"/>
      <c r="X267" s="99"/>
      <c r="Y267" s="99"/>
      <c r="Z267" s="98"/>
    </row>
    <row r="268" spans="1:29" s="85" customFormat="1" ht="42.75" customHeight="1">
      <c r="A268" s="178" t="s">
        <v>25</v>
      </c>
      <c r="B268" s="52"/>
      <c r="C268" s="57" t="s">
        <v>1786</v>
      </c>
      <c r="D268" s="60">
        <v>251</v>
      </c>
      <c r="E268" s="130">
        <v>0</v>
      </c>
      <c r="F268" s="130">
        <v>0</v>
      </c>
      <c r="G268" s="130">
        <v>0</v>
      </c>
      <c r="H268" s="130">
        <v>0</v>
      </c>
      <c r="I268" s="130">
        <v>0</v>
      </c>
      <c r="J268" s="131"/>
      <c r="K268" s="130">
        <v>0</v>
      </c>
      <c r="L268" s="130">
        <v>0</v>
      </c>
      <c r="M268" s="130">
        <v>0</v>
      </c>
      <c r="N268" s="130">
        <v>0</v>
      </c>
      <c r="O268" s="130">
        <v>0</v>
      </c>
      <c r="P268" s="130">
        <v>0</v>
      </c>
      <c r="Q268" s="130">
        <v>0</v>
      </c>
      <c r="R268" s="130">
        <v>0</v>
      </c>
      <c r="S268" s="130">
        <v>0</v>
      </c>
      <c r="T268" s="130">
        <v>0</v>
      </c>
      <c r="U268" s="130">
        <v>0</v>
      </c>
      <c r="V268" s="130">
        <v>0</v>
      </c>
      <c r="W268" s="110">
        <v>0</v>
      </c>
      <c r="X268" s="110">
        <v>0</v>
      </c>
      <c r="Y268" s="110">
        <v>0</v>
      </c>
      <c r="Z268" s="110">
        <v>0</v>
      </c>
    </row>
    <row r="269" spans="1:29" ht="15.75" customHeight="1">
      <c r="A269" s="178"/>
      <c r="B269" s="54">
        <v>1</v>
      </c>
      <c r="C269" s="55" t="s">
        <v>2176</v>
      </c>
      <c r="D269" s="60">
        <v>252</v>
      </c>
      <c r="E269" s="123">
        <v>0</v>
      </c>
      <c r="F269" s="123">
        <v>0</v>
      </c>
      <c r="G269" s="123">
        <v>0</v>
      </c>
      <c r="H269" s="123">
        <v>0</v>
      </c>
      <c r="I269" s="123">
        <v>0</v>
      </c>
      <c r="J269" s="124"/>
      <c r="K269" s="123">
        <v>0</v>
      </c>
      <c r="L269" s="123">
        <v>0</v>
      </c>
      <c r="M269" s="123">
        <v>0</v>
      </c>
      <c r="N269" s="123">
        <v>0</v>
      </c>
      <c r="O269" s="123">
        <v>0</v>
      </c>
      <c r="P269" s="123">
        <v>0</v>
      </c>
      <c r="Q269" s="123">
        <v>0</v>
      </c>
      <c r="R269" s="123">
        <v>0</v>
      </c>
      <c r="S269" s="123">
        <v>0</v>
      </c>
      <c r="T269" s="123">
        <v>0</v>
      </c>
      <c r="U269" s="123">
        <v>0</v>
      </c>
      <c r="V269" s="123">
        <v>0</v>
      </c>
      <c r="W269" s="98"/>
      <c r="X269" s="99"/>
      <c r="Y269" s="99"/>
      <c r="Z269" s="98"/>
    </row>
    <row r="270" spans="1:29" ht="15.75" customHeight="1">
      <c r="A270" s="178"/>
      <c r="B270" s="54" t="s">
        <v>30</v>
      </c>
      <c r="C270" s="56" t="s">
        <v>57</v>
      </c>
      <c r="D270" s="60">
        <v>253</v>
      </c>
      <c r="E270" s="129">
        <v>0</v>
      </c>
      <c r="F270" s="129">
        <v>0</v>
      </c>
      <c r="G270" s="129">
        <v>0</v>
      </c>
      <c r="H270" s="129">
        <v>0</v>
      </c>
      <c r="I270" s="129">
        <v>0</v>
      </c>
      <c r="J270" s="126"/>
      <c r="K270" s="129">
        <v>0</v>
      </c>
      <c r="L270" s="129">
        <v>0</v>
      </c>
      <c r="M270" s="129">
        <v>0</v>
      </c>
      <c r="N270" s="129">
        <v>0</v>
      </c>
      <c r="O270" s="129">
        <v>0</v>
      </c>
      <c r="P270" s="129">
        <v>0</v>
      </c>
      <c r="Q270" s="129">
        <v>0</v>
      </c>
      <c r="R270" s="129">
        <v>0</v>
      </c>
      <c r="S270" s="129">
        <v>0</v>
      </c>
      <c r="T270" s="129">
        <v>0</v>
      </c>
      <c r="U270" s="129">
        <v>0</v>
      </c>
      <c r="V270" s="129">
        <v>0</v>
      </c>
      <c r="W270" s="98"/>
      <c r="X270" s="99"/>
      <c r="Y270" s="99"/>
      <c r="Z270" s="98"/>
    </row>
    <row r="271" spans="1:29" ht="15.75" customHeight="1">
      <c r="A271" s="178"/>
      <c r="B271" s="54" t="s">
        <v>31</v>
      </c>
      <c r="C271" s="56" t="s">
        <v>58</v>
      </c>
      <c r="D271" s="60">
        <v>254</v>
      </c>
      <c r="E271" s="129">
        <v>0</v>
      </c>
      <c r="F271" s="129">
        <v>0</v>
      </c>
      <c r="G271" s="129">
        <v>0</v>
      </c>
      <c r="H271" s="129">
        <v>0</v>
      </c>
      <c r="I271" s="129">
        <v>0</v>
      </c>
      <c r="J271" s="126"/>
      <c r="K271" s="129">
        <v>0</v>
      </c>
      <c r="L271" s="129">
        <v>0</v>
      </c>
      <c r="M271" s="129">
        <v>0</v>
      </c>
      <c r="N271" s="129">
        <v>0</v>
      </c>
      <c r="O271" s="129">
        <v>0</v>
      </c>
      <c r="P271" s="129">
        <v>0</v>
      </c>
      <c r="Q271" s="129">
        <v>0</v>
      </c>
      <c r="R271" s="129">
        <v>0</v>
      </c>
      <c r="S271" s="129">
        <v>0</v>
      </c>
      <c r="T271" s="129">
        <v>0</v>
      </c>
      <c r="U271" s="129">
        <v>0</v>
      </c>
      <c r="V271" s="129">
        <v>0</v>
      </c>
      <c r="W271" s="98"/>
      <c r="X271" s="99"/>
      <c r="Y271" s="99"/>
      <c r="Z271" s="98"/>
    </row>
    <row r="272" spans="1:29" ht="15.75" customHeight="1">
      <c r="A272" s="178"/>
      <c r="B272" s="54" t="s">
        <v>32</v>
      </c>
      <c r="C272" s="56" t="s">
        <v>59</v>
      </c>
      <c r="D272" s="60">
        <v>255</v>
      </c>
      <c r="E272" s="129">
        <v>0</v>
      </c>
      <c r="F272" s="129">
        <v>0</v>
      </c>
      <c r="G272" s="129">
        <v>0</v>
      </c>
      <c r="H272" s="129">
        <v>0</v>
      </c>
      <c r="I272" s="129">
        <v>0</v>
      </c>
      <c r="J272" s="126"/>
      <c r="K272" s="129">
        <v>0</v>
      </c>
      <c r="L272" s="129">
        <v>0</v>
      </c>
      <c r="M272" s="129">
        <v>0</v>
      </c>
      <c r="N272" s="129">
        <v>0</v>
      </c>
      <c r="O272" s="129">
        <v>0</v>
      </c>
      <c r="P272" s="129">
        <v>0</v>
      </c>
      <c r="Q272" s="129">
        <v>0</v>
      </c>
      <c r="R272" s="129">
        <v>0</v>
      </c>
      <c r="S272" s="129">
        <v>0</v>
      </c>
      <c r="T272" s="129">
        <v>0</v>
      </c>
      <c r="U272" s="129">
        <v>0</v>
      </c>
      <c r="V272" s="129">
        <v>0</v>
      </c>
      <c r="W272" s="98"/>
      <c r="X272" s="99"/>
      <c r="Y272" s="99"/>
      <c r="Z272" s="98"/>
    </row>
    <row r="273" spans="1:26" ht="15.75" customHeight="1">
      <c r="A273" s="178"/>
      <c r="B273" s="54">
        <v>2</v>
      </c>
      <c r="C273" s="55" t="s">
        <v>2177</v>
      </c>
      <c r="D273" s="60">
        <v>256</v>
      </c>
      <c r="E273" s="129">
        <v>0</v>
      </c>
      <c r="F273" s="129">
        <v>0</v>
      </c>
      <c r="G273" s="129">
        <v>0</v>
      </c>
      <c r="H273" s="129">
        <v>0</v>
      </c>
      <c r="I273" s="129">
        <v>0</v>
      </c>
      <c r="J273" s="127">
        <v>0</v>
      </c>
      <c r="K273" s="129">
        <v>0</v>
      </c>
      <c r="L273" s="129">
        <v>0</v>
      </c>
      <c r="M273" s="129">
        <v>0</v>
      </c>
      <c r="N273" s="129">
        <v>0</v>
      </c>
      <c r="O273" s="129">
        <v>0</v>
      </c>
      <c r="P273" s="129">
        <v>0</v>
      </c>
      <c r="Q273" s="129">
        <v>0</v>
      </c>
      <c r="R273" s="129">
        <v>0</v>
      </c>
      <c r="S273" s="129">
        <v>0</v>
      </c>
      <c r="T273" s="129">
        <v>0</v>
      </c>
      <c r="U273" s="129">
        <v>0</v>
      </c>
      <c r="V273" s="129">
        <v>0</v>
      </c>
      <c r="W273" s="98"/>
      <c r="X273" s="99"/>
      <c r="Y273" s="99"/>
      <c r="Z273" s="98"/>
    </row>
    <row r="274" spans="1:26" ht="15.75" customHeight="1">
      <c r="A274" s="178"/>
      <c r="B274" s="54">
        <v>3</v>
      </c>
      <c r="C274" s="55" t="s">
        <v>1792</v>
      </c>
      <c r="D274" s="60">
        <v>257</v>
      </c>
      <c r="E274" s="129">
        <v>0</v>
      </c>
      <c r="F274" s="129">
        <v>0</v>
      </c>
      <c r="G274" s="129">
        <v>0</v>
      </c>
      <c r="H274" s="129">
        <v>0</v>
      </c>
      <c r="I274" s="129">
        <v>0</v>
      </c>
      <c r="J274" s="127">
        <v>0</v>
      </c>
      <c r="K274" s="129">
        <v>0</v>
      </c>
      <c r="L274" s="129">
        <v>0</v>
      </c>
      <c r="M274" s="129">
        <v>0</v>
      </c>
      <c r="N274" s="129">
        <v>0</v>
      </c>
      <c r="O274" s="129">
        <v>0</v>
      </c>
      <c r="P274" s="129">
        <v>0</v>
      </c>
      <c r="Q274" s="129">
        <v>0</v>
      </c>
      <c r="R274" s="129">
        <v>0</v>
      </c>
      <c r="S274" s="129">
        <v>0</v>
      </c>
      <c r="T274" s="129">
        <v>0</v>
      </c>
      <c r="U274" s="129">
        <v>0</v>
      </c>
      <c r="V274" s="129">
        <v>0</v>
      </c>
      <c r="W274" s="98"/>
      <c r="X274" s="99"/>
      <c r="Y274" s="99"/>
      <c r="Z274" s="98"/>
    </row>
    <row r="275" spans="1:26" ht="15.75" customHeight="1">
      <c r="A275" s="178"/>
      <c r="B275" s="54">
        <v>4</v>
      </c>
      <c r="C275" s="55" t="s">
        <v>1793</v>
      </c>
      <c r="D275" s="60">
        <v>258</v>
      </c>
      <c r="E275" s="129">
        <v>0</v>
      </c>
      <c r="F275" s="129">
        <v>0</v>
      </c>
      <c r="G275" s="129">
        <v>0</v>
      </c>
      <c r="H275" s="129">
        <v>0</v>
      </c>
      <c r="I275" s="129">
        <v>0</v>
      </c>
      <c r="J275" s="127">
        <v>0</v>
      </c>
      <c r="K275" s="129">
        <v>0</v>
      </c>
      <c r="L275" s="129">
        <v>0</v>
      </c>
      <c r="M275" s="129">
        <v>0</v>
      </c>
      <c r="N275" s="129">
        <v>0</v>
      </c>
      <c r="O275" s="129">
        <v>0</v>
      </c>
      <c r="P275" s="129">
        <v>0</v>
      </c>
      <c r="Q275" s="129">
        <v>0</v>
      </c>
      <c r="R275" s="129">
        <v>0</v>
      </c>
      <c r="S275" s="129">
        <v>0</v>
      </c>
      <c r="T275" s="129">
        <v>0</v>
      </c>
      <c r="U275" s="129">
        <v>0</v>
      </c>
      <c r="V275" s="129">
        <v>0</v>
      </c>
      <c r="W275" s="98"/>
      <c r="X275" s="99"/>
      <c r="Y275" s="99"/>
      <c r="Z275" s="98"/>
    </row>
    <row r="276" spans="1:26" ht="15.75" customHeight="1">
      <c r="A276" s="178"/>
      <c r="B276" s="54">
        <v>5</v>
      </c>
      <c r="C276" s="55" t="s">
        <v>60</v>
      </c>
      <c r="D276" s="60">
        <v>259</v>
      </c>
      <c r="E276" s="129">
        <v>0</v>
      </c>
      <c r="F276" s="129">
        <v>0</v>
      </c>
      <c r="G276" s="129">
        <v>0</v>
      </c>
      <c r="H276" s="129">
        <v>0</v>
      </c>
      <c r="I276" s="129">
        <v>0</v>
      </c>
      <c r="J276" s="127">
        <v>0</v>
      </c>
      <c r="K276" s="129">
        <v>0</v>
      </c>
      <c r="L276" s="129">
        <v>0</v>
      </c>
      <c r="M276" s="129">
        <v>0</v>
      </c>
      <c r="N276" s="129">
        <v>0</v>
      </c>
      <c r="O276" s="129">
        <v>0</v>
      </c>
      <c r="P276" s="129">
        <v>0</v>
      </c>
      <c r="Q276" s="129">
        <v>0</v>
      </c>
      <c r="R276" s="129">
        <v>0</v>
      </c>
      <c r="S276" s="129">
        <v>0</v>
      </c>
      <c r="T276" s="129">
        <v>0</v>
      </c>
      <c r="U276" s="129">
        <v>0</v>
      </c>
      <c r="V276" s="129">
        <v>0</v>
      </c>
      <c r="W276" s="98"/>
      <c r="X276" s="99"/>
      <c r="Y276" s="99"/>
      <c r="Z276" s="98"/>
    </row>
    <row r="277" spans="1:26" ht="15.75" customHeight="1">
      <c r="A277" s="178"/>
      <c r="B277" s="54">
        <v>6</v>
      </c>
      <c r="C277" s="55" t="s">
        <v>64</v>
      </c>
      <c r="D277" s="60">
        <v>260</v>
      </c>
      <c r="E277" s="129">
        <v>0</v>
      </c>
      <c r="F277" s="129">
        <v>0</v>
      </c>
      <c r="G277" s="129">
        <v>0</v>
      </c>
      <c r="H277" s="129">
        <v>0</v>
      </c>
      <c r="I277" s="129">
        <v>0</v>
      </c>
      <c r="J277" s="127">
        <v>0</v>
      </c>
      <c r="K277" s="129">
        <v>0</v>
      </c>
      <c r="L277" s="129">
        <v>0</v>
      </c>
      <c r="M277" s="129">
        <v>0</v>
      </c>
      <c r="N277" s="129">
        <v>0</v>
      </c>
      <c r="O277" s="129">
        <v>0</v>
      </c>
      <c r="P277" s="128"/>
      <c r="Q277" s="128"/>
      <c r="R277" s="128"/>
      <c r="S277" s="128"/>
      <c r="T277" s="128"/>
      <c r="U277" s="128"/>
      <c r="V277" s="128"/>
      <c r="W277" s="98"/>
      <c r="X277" s="99"/>
      <c r="Y277" s="99"/>
      <c r="Z277" s="98"/>
    </row>
    <row r="278" spans="1:26" s="59" customFormat="1">
      <c r="A278" s="64"/>
      <c r="B278" s="65"/>
      <c r="C278" s="65"/>
      <c r="D278" s="66"/>
      <c r="J278" s="65"/>
    </row>
    <row r="279" spans="1:26" s="59" customFormat="1">
      <c r="A279" s="64"/>
      <c r="B279" s="65"/>
      <c r="C279" s="65"/>
      <c r="D279" s="66"/>
      <c r="J279" s="65"/>
    </row>
    <row r="280" spans="1:26" s="59" customFormat="1">
      <c r="A280" s="64"/>
      <c r="B280" s="65"/>
      <c r="C280" s="65"/>
      <c r="D280" s="66"/>
      <c r="J280" s="65"/>
    </row>
    <row r="281" spans="1:26" s="59" customFormat="1">
      <c r="A281" s="64"/>
      <c r="B281" s="65"/>
      <c r="C281" s="65"/>
      <c r="D281" s="66"/>
      <c r="J281" s="65"/>
    </row>
  </sheetData>
  <sheetProtection formatCells="0" formatColumns="0" formatRows="0" insertColumns="0" insertRows="0" insertHyperlinks="0" deleteColumns="0" deleteRows="0" sort="0" autoFilter="0" pivotTables="0"/>
  <dataConsolidate/>
  <mergeCells count="43">
    <mergeCell ref="O14:P15"/>
    <mergeCell ref="F14:G15"/>
    <mergeCell ref="H14:I15"/>
    <mergeCell ref="S14:T15"/>
    <mergeCell ref="U14:V15"/>
    <mergeCell ref="Q14:R15"/>
    <mergeCell ref="M14:N15"/>
    <mergeCell ref="K14:L15"/>
    <mergeCell ref="J14:J16"/>
    <mergeCell ref="W14:Z14"/>
    <mergeCell ref="W15:W16"/>
    <mergeCell ref="X15:X16"/>
    <mergeCell ref="Y15:Y16"/>
    <mergeCell ref="Z15:Z16"/>
    <mergeCell ref="A268:A277"/>
    <mergeCell ref="A148:A157"/>
    <mergeCell ref="A158:A167"/>
    <mergeCell ref="A168:A177"/>
    <mergeCell ref="A178:A187"/>
    <mergeCell ref="A188:A197"/>
    <mergeCell ref="A198:A207"/>
    <mergeCell ref="A248:A257"/>
    <mergeCell ref="A228:A237"/>
    <mergeCell ref="A208:A217"/>
    <mergeCell ref="A218:A227"/>
    <mergeCell ref="A238:A247"/>
    <mergeCell ref="A258:A267"/>
    <mergeCell ref="E14:E16"/>
    <mergeCell ref="A28:A37"/>
    <mergeCell ref="A38:A47"/>
    <mergeCell ref="A19:A27"/>
    <mergeCell ref="A14:C16"/>
    <mergeCell ref="D14:D16"/>
    <mergeCell ref="A138:A147"/>
    <mergeCell ref="A68:A77"/>
    <mergeCell ref="A88:A97"/>
    <mergeCell ref="A98:A107"/>
    <mergeCell ref="A48:A57"/>
    <mergeCell ref="A58:A67"/>
    <mergeCell ref="A78:A87"/>
    <mergeCell ref="A108:A117"/>
    <mergeCell ref="A118:A127"/>
    <mergeCell ref="A128:A137"/>
  </mergeCells>
  <conditionalFormatting sqref="K10">
    <cfRule type="expression" dxfId="2" priority="23">
      <formula>#REF!&lt;0</formula>
    </cfRule>
  </conditionalFormatting>
  <dataValidations count="1">
    <dataValidation type="custom" allowBlank="1" showInputMessage="1" showErrorMessage="1" sqref="W218:Z218 W28:Z28 W38:Z38 W48:Z48 W58:Z58 W68:Z68 W78:Z78 W88:Z88 W98:Z98 W108:Z108 W118:Z118 W128:Z128 W138:Z138 W148:Z148 W158:Z158 W168:Z168 W178:Z178 W188:Z188 W208:Z208 W228:Z228 W238:Z238 W248:Z248 W258:Z258 W198:Z198 W268:Z268">
      <formula1>OR((#REF!*W28)&gt;0,#REF!=W28)</formula1>
    </dataValidation>
  </dataValidations>
  <pageMargins left="0.25" right="0.25" top="0.66" bottom="0.86" header="0.36" footer="0.5"/>
  <pageSetup scale="44" fitToHeight="0" orientation="landscape" r:id="rId1"/>
  <headerFooter alignWithMargins="0"/>
  <rowBreaks count="1" manualBreakCount="1">
    <brk id="127" max="4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480"/>
  <sheetViews>
    <sheetView view="pageBreakPreview" zoomScale="87" zoomScaleNormal="85" zoomScaleSheetLayoutView="87" workbookViewId="0">
      <pane xSplit="4" ySplit="17" topLeftCell="Q306" activePane="bottomRight" state="frozen"/>
      <selection activeCell="F14" sqref="F14:I15"/>
      <selection pane="topRight" activeCell="F14" sqref="F14:I15"/>
      <selection pane="bottomLeft" activeCell="F14" sqref="F14:I15"/>
      <selection pane="bottomRight" activeCell="C4" sqref="C4"/>
    </sheetView>
  </sheetViews>
  <sheetFormatPr defaultColWidth="9" defaultRowHeight="12.75"/>
  <cols>
    <col min="1" max="1" width="3.5" style="64" customWidth="1"/>
    <col min="2" max="2" width="4" style="65" customWidth="1"/>
    <col min="3" max="3" width="57.375" style="65" customWidth="1"/>
    <col min="4" max="4" width="9.125" style="66" customWidth="1"/>
    <col min="5" max="6" width="11.875" style="59" customWidth="1"/>
    <col min="7" max="7" width="8.75" style="59" customWidth="1"/>
    <col min="8" max="8" width="10" style="59" customWidth="1"/>
    <col min="9" max="9" width="8.75" style="59" customWidth="1"/>
    <col min="10" max="10" width="12.75" style="65" customWidth="1"/>
    <col min="11" max="12" width="8.25" style="59" bestFit="1" customWidth="1"/>
    <col min="13" max="13" width="8.25" style="59" customWidth="1"/>
    <col min="14" max="14" width="8.125" style="59" customWidth="1"/>
    <col min="15" max="15" width="10.875" style="59" customWidth="1"/>
    <col min="16" max="16" width="9.125" style="59" bestFit="1" customWidth="1"/>
    <col min="17" max="17" width="8.25" style="59" customWidth="1"/>
    <col min="18" max="18" width="8.25" style="59" bestFit="1" customWidth="1"/>
    <col min="19" max="19" width="11.25" style="59" customWidth="1"/>
    <col min="20" max="20" width="9.125" style="59" bestFit="1" customWidth="1"/>
    <col min="21" max="21" width="8.25" style="59" bestFit="1" customWidth="1"/>
    <col min="22" max="22" width="8.375" style="59" bestFit="1" customWidth="1"/>
    <col min="23" max="23" width="12" style="59" customWidth="1"/>
    <col min="24" max="24" width="12.5" style="59" customWidth="1"/>
    <col min="25" max="25" width="13.625" style="59" customWidth="1"/>
    <col min="26" max="26" width="12.375" style="59" customWidth="1"/>
    <col min="27" max="16384" width="9" style="65"/>
  </cols>
  <sheetData>
    <row r="1" spans="1:26" ht="15.75" hidden="1" customHeight="1">
      <c r="J1" s="67"/>
    </row>
    <row r="2" spans="1:26" ht="15.75" hidden="1" customHeight="1">
      <c r="J2" s="67"/>
    </row>
    <row r="3" spans="1:26" s="67" customFormat="1" ht="15.75" customHeight="1">
      <c r="A3" s="68"/>
      <c r="C3" s="120"/>
      <c r="D3" s="120"/>
      <c r="E3" s="120"/>
      <c r="F3" s="120"/>
      <c r="G3" s="120"/>
      <c r="H3" s="120"/>
      <c r="I3" s="120"/>
      <c r="J3" s="120"/>
      <c r="K3" s="120"/>
      <c r="L3" s="120"/>
      <c r="M3" s="120"/>
      <c r="N3" s="120"/>
      <c r="O3" s="120"/>
      <c r="P3" s="120"/>
      <c r="Q3" s="120"/>
      <c r="R3" s="120"/>
      <c r="S3" s="120"/>
      <c r="T3" s="120"/>
      <c r="U3" s="70"/>
      <c r="V3" s="70"/>
      <c r="W3" s="70"/>
      <c r="X3" s="70"/>
      <c r="Y3" s="70"/>
      <c r="Z3" s="70"/>
    </row>
    <row r="4" spans="1:26" s="67" customFormat="1" ht="15.75" customHeight="1">
      <c r="A4" s="68"/>
      <c r="C4" s="120" t="str">
        <f>Total!C3</f>
        <v>АРИЛЖААНЫ БАНКУУДЫН 2020 ОНЫ 9 ДҮГЭЭР САРЫН ЗЭЭЛИЙН ТАЙЛАН</v>
      </c>
      <c r="D4" s="120"/>
      <c r="E4" s="120"/>
      <c r="F4" s="120"/>
      <c r="G4" s="120"/>
      <c r="H4" s="120"/>
      <c r="I4" s="120"/>
      <c r="J4" s="120"/>
      <c r="K4" s="120"/>
      <c r="L4" s="120"/>
      <c r="M4" s="120"/>
      <c r="N4" s="120"/>
      <c r="O4" s="120"/>
      <c r="P4" s="120"/>
      <c r="Q4" s="120"/>
      <c r="R4" s="120"/>
      <c r="S4" s="120"/>
      <c r="T4" s="120"/>
      <c r="U4" s="70"/>
      <c r="V4" s="70"/>
      <c r="W4" s="70"/>
      <c r="X4" s="70"/>
      <c r="Y4" s="70"/>
      <c r="Z4" s="71"/>
    </row>
    <row r="5" spans="1:26" s="67" customFormat="1" ht="15.75" hidden="1" customHeight="1">
      <c r="A5" s="68"/>
      <c r="C5" s="120"/>
      <c r="D5" s="120"/>
      <c r="E5" s="120"/>
      <c r="F5" s="120"/>
      <c r="G5" s="120"/>
      <c r="H5" s="120"/>
      <c r="I5" s="120"/>
      <c r="J5" s="120"/>
      <c r="K5" s="120"/>
      <c r="L5" s="120"/>
      <c r="M5" s="120"/>
      <c r="N5" s="120"/>
      <c r="O5" s="120"/>
      <c r="P5" s="120"/>
      <c r="Q5" s="120"/>
      <c r="R5" s="120"/>
      <c r="S5" s="120"/>
      <c r="T5" s="120"/>
      <c r="U5" s="70"/>
      <c r="V5" s="70"/>
      <c r="W5" s="70"/>
      <c r="X5" s="70"/>
      <c r="Y5" s="70"/>
      <c r="Z5" s="70"/>
    </row>
    <row r="6" spans="1:26" s="67" customFormat="1" ht="15.75" hidden="1" customHeight="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ustomHeight="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ustomHeight="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ustomHeight="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ustomHeight="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ustomHeight="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ustomHeight="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121"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94" t="s">
        <v>2180</v>
      </c>
      <c r="B14" s="195"/>
      <c r="C14" s="196"/>
      <c r="D14" s="203" t="s">
        <v>1803</v>
      </c>
      <c r="E14" s="157" t="s">
        <v>55</v>
      </c>
      <c r="F14" s="160" t="s">
        <v>2232</v>
      </c>
      <c r="G14" s="161"/>
      <c r="H14" s="164" t="s">
        <v>2234</v>
      </c>
      <c r="I14" s="165"/>
      <c r="J14" s="146" t="s">
        <v>2197</v>
      </c>
      <c r="K14" s="147" t="s">
        <v>1796</v>
      </c>
      <c r="L14" s="148"/>
      <c r="M14" s="147" t="s">
        <v>1843</v>
      </c>
      <c r="N14" s="148"/>
      <c r="O14" s="147" t="s">
        <v>54</v>
      </c>
      <c r="P14" s="148"/>
      <c r="Q14" s="147" t="s">
        <v>2178</v>
      </c>
      <c r="R14" s="148"/>
      <c r="S14" s="147" t="s">
        <v>63</v>
      </c>
      <c r="T14" s="148"/>
      <c r="U14" s="147" t="s">
        <v>2179</v>
      </c>
      <c r="V14" s="148"/>
      <c r="W14" s="168" t="s">
        <v>2219</v>
      </c>
      <c r="X14" s="168"/>
      <c r="Y14" s="168"/>
      <c r="Z14" s="168"/>
    </row>
    <row r="15" spans="1:26" ht="34.5" customHeight="1">
      <c r="A15" s="197"/>
      <c r="B15" s="198"/>
      <c r="C15" s="199"/>
      <c r="D15" s="204"/>
      <c r="E15" s="158"/>
      <c r="F15" s="162"/>
      <c r="G15" s="163"/>
      <c r="H15" s="166"/>
      <c r="I15" s="167"/>
      <c r="J15" s="146"/>
      <c r="K15" s="149"/>
      <c r="L15" s="150"/>
      <c r="M15" s="149"/>
      <c r="N15" s="150"/>
      <c r="O15" s="149"/>
      <c r="P15" s="150"/>
      <c r="Q15" s="149"/>
      <c r="R15" s="150"/>
      <c r="S15" s="149"/>
      <c r="T15" s="150"/>
      <c r="U15" s="149"/>
      <c r="V15" s="150"/>
      <c r="W15" s="169" t="s">
        <v>66</v>
      </c>
      <c r="X15" s="171" t="s">
        <v>1791</v>
      </c>
      <c r="Y15" s="171" t="s">
        <v>2220</v>
      </c>
      <c r="Z15" s="171" t="s">
        <v>2221</v>
      </c>
    </row>
    <row r="16" spans="1:26" ht="75.75" customHeight="1">
      <c r="A16" s="200"/>
      <c r="B16" s="201"/>
      <c r="C16" s="202"/>
      <c r="D16" s="205"/>
      <c r="E16" s="159"/>
      <c r="F16" s="116" t="s">
        <v>2233</v>
      </c>
      <c r="G16" s="117" t="s">
        <v>67</v>
      </c>
      <c r="H16" s="116" t="s">
        <v>2233</v>
      </c>
      <c r="I16" s="117" t="s">
        <v>67</v>
      </c>
      <c r="J16" s="146"/>
      <c r="K16" s="46" t="s">
        <v>27</v>
      </c>
      <c r="L16" s="46" t="s">
        <v>28</v>
      </c>
      <c r="M16" s="46" t="s">
        <v>27</v>
      </c>
      <c r="N16" s="46" t="s">
        <v>28</v>
      </c>
      <c r="O16" s="97" t="s">
        <v>65</v>
      </c>
      <c r="P16" s="47" t="s">
        <v>67</v>
      </c>
      <c r="Q16" s="97" t="s">
        <v>65</v>
      </c>
      <c r="R16" s="47" t="s">
        <v>67</v>
      </c>
      <c r="S16" s="97" t="s">
        <v>65</v>
      </c>
      <c r="T16" s="47" t="s">
        <v>67</v>
      </c>
      <c r="U16" s="97" t="s">
        <v>65</v>
      </c>
      <c r="V16" s="47" t="s">
        <v>67</v>
      </c>
      <c r="W16" s="170"/>
      <c r="X16" s="172"/>
      <c r="Y16" s="172"/>
      <c r="Z16" s="172"/>
    </row>
    <row r="17" spans="1:30" s="66" customFormat="1" ht="22.5" customHeight="1">
      <c r="A17" s="93"/>
      <c r="B17" s="94"/>
      <c r="C17" s="95" t="s">
        <v>1804</v>
      </c>
      <c r="D17" s="95"/>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30" s="85" customFormat="1" ht="28.5" customHeight="1">
      <c r="A18" s="51"/>
      <c r="B18" s="52"/>
      <c r="C18" s="53" t="s">
        <v>56</v>
      </c>
      <c r="D18" s="60">
        <v>1</v>
      </c>
      <c r="E18" s="101">
        <v>8651581.5831017308</v>
      </c>
      <c r="F18" s="101">
        <v>1003286.3663384967</v>
      </c>
      <c r="G18" s="101">
        <v>994545.67194632755</v>
      </c>
      <c r="H18" s="101">
        <v>897420.2316185825</v>
      </c>
      <c r="I18" s="101">
        <v>883331.03159174486</v>
      </c>
      <c r="J18" s="111"/>
      <c r="K18" s="101">
        <v>73.598465213849238</v>
      </c>
      <c r="L18" s="101">
        <v>199.91862712129952</v>
      </c>
      <c r="M18" s="101">
        <v>123644.0098810503</v>
      </c>
      <c r="N18" s="101">
        <v>120792.42921411661</v>
      </c>
      <c r="O18" s="101">
        <v>8759742.8512823787</v>
      </c>
      <c r="P18" s="101">
        <v>8674163.640755605</v>
      </c>
      <c r="Q18" s="101">
        <v>219008.02349076158</v>
      </c>
      <c r="R18" s="101">
        <v>218669.26557471999</v>
      </c>
      <c r="S18" s="101">
        <v>1402437</v>
      </c>
      <c r="T18" s="101">
        <v>1396393</v>
      </c>
      <c r="U18" s="101">
        <v>10118</v>
      </c>
      <c r="V18" s="101">
        <v>10115</v>
      </c>
      <c r="W18" s="112">
        <v>32.444722120571107</v>
      </c>
      <c r="X18" s="112">
        <v>16.701992419348183</v>
      </c>
      <c r="Y18" s="112">
        <v>16.648029295676039</v>
      </c>
      <c r="Z18" s="112">
        <v>4.3822712236740378</v>
      </c>
      <c r="AA18" s="140"/>
      <c r="AC18" s="140"/>
      <c r="AD18" s="140"/>
    </row>
    <row r="19" spans="1:30" ht="18" customHeight="1">
      <c r="A19" s="179"/>
      <c r="B19" s="54">
        <v>1</v>
      </c>
      <c r="C19" s="55" t="s">
        <v>2176</v>
      </c>
      <c r="D19" s="60">
        <v>2</v>
      </c>
      <c r="E19" s="102">
        <v>7969500.7214784045</v>
      </c>
      <c r="F19" s="102">
        <v>1003286.3663384967</v>
      </c>
      <c r="G19" s="102">
        <v>994545.67194632755</v>
      </c>
      <c r="H19" s="102">
        <v>879543.19701357407</v>
      </c>
      <c r="I19" s="102">
        <v>865663.09344142501</v>
      </c>
      <c r="J19" s="113"/>
      <c r="K19" s="102">
        <v>62.083572593648555</v>
      </c>
      <c r="L19" s="102">
        <v>18.308594398499928</v>
      </c>
      <c r="M19" s="102">
        <v>49732.700984324467</v>
      </c>
      <c r="N19" s="102">
        <v>53239.286953696726</v>
      </c>
      <c r="O19" s="102">
        <v>8089781.0798121504</v>
      </c>
      <c r="P19" s="102">
        <v>8033774.4174819151</v>
      </c>
      <c r="Q19" s="102">
        <v>210471.52239704155</v>
      </c>
      <c r="R19" s="102">
        <v>210132.76448099996</v>
      </c>
      <c r="S19" s="102">
        <v>1337348</v>
      </c>
      <c r="T19" s="102">
        <v>1331644</v>
      </c>
      <c r="U19" s="102">
        <v>9839</v>
      </c>
      <c r="V19" s="102">
        <v>9836</v>
      </c>
      <c r="W19" s="103"/>
      <c r="X19" s="103"/>
      <c r="Y19" s="103"/>
      <c r="Z19" s="103"/>
      <c r="AC19" s="140"/>
      <c r="AD19" s="140"/>
    </row>
    <row r="20" spans="1:30" ht="18" customHeight="1">
      <c r="A20" s="180"/>
      <c r="B20" s="54" t="s">
        <v>30</v>
      </c>
      <c r="C20" s="56" t="s">
        <v>57</v>
      </c>
      <c r="D20" s="60">
        <v>3</v>
      </c>
      <c r="E20" s="104">
        <v>852665.23917921609</v>
      </c>
      <c r="F20" s="104">
        <v>467852.31218345626</v>
      </c>
      <c r="G20" s="104">
        <v>460988.95671034761</v>
      </c>
      <c r="H20" s="104">
        <v>451604.13495331298</v>
      </c>
      <c r="I20" s="104">
        <v>441207.86678746622</v>
      </c>
      <c r="J20" s="114"/>
      <c r="K20" s="104">
        <v>12.833600342485092</v>
      </c>
      <c r="L20" s="104">
        <v>3.8118165173999392</v>
      </c>
      <c r="M20" s="104">
        <v>6074.1831913266087</v>
      </c>
      <c r="N20" s="104">
        <v>10131.322232108954</v>
      </c>
      <c r="O20" s="104">
        <v>864865.29915240221</v>
      </c>
      <c r="P20" s="104">
        <v>848332.50541664741</v>
      </c>
      <c r="Q20" s="104">
        <v>3867.1175294999989</v>
      </c>
      <c r="R20" s="104">
        <v>3776.3581034999988</v>
      </c>
      <c r="S20" s="104">
        <v>615358</v>
      </c>
      <c r="T20" s="104">
        <v>610311</v>
      </c>
      <c r="U20" s="104">
        <v>766</v>
      </c>
      <c r="V20" s="104">
        <v>765</v>
      </c>
      <c r="W20" s="103"/>
      <c r="X20" s="103"/>
      <c r="Y20" s="103"/>
      <c r="Z20" s="103"/>
      <c r="AC20" s="140"/>
      <c r="AD20" s="140"/>
    </row>
    <row r="21" spans="1:30" ht="18" customHeight="1">
      <c r="A21" s="180"/>
      <c r="B21" s="54" t="s">
        <v>31</v>
      </c>
      <c r="C21" s="56" t="s">
        <v>58</v>
      </c>
      <c r="D21" s="60">
        <v>4</v>
      </c>
      <c r="E21" s="104">
        <v>4582413.2508552354</v>
      </c>
      <c r="F21" s="104">
        <v>446672.03444482037</v>
      </c>
      <c r="G21" s="104">
        <v>445464.35440463992</v>
      </c>
      <c r="H21" s="104">
        <v>379751.72606591409</v>
      </c>
      <c r="I21" s="104">
        <v>377911.23480979993</v>
      </c>
      <c r="J21" s="114"/>
      <c r="K21" s="104">
        <v>41.107202602628739</v>
      </c>
      <c r="L21" s="104">
        <v>14.172063497199984</v>
      </c>
      <c r="M21" s="104">
        <v>30988.689054571649</v>
      </c>
      <c r="N21" s="104">
        <v>34090.893842351084</v>
      </c>
      <c r="O21" s="104">
        <v>4646258.2895854674</v>
      </c>
      <c r="P21" s="104">
        <v>4624651.6920205969</v>
      </c>
      <c r="Q21" s="104">
        <v>58701.005526531604</v>
      </c>
      <c r="R21" s="104">
        <v>58453.007036490002</v>
      </c>
      <c r="S21" s="104">
        <v>649327</v>
      </c>
      <c r="T21" s="104">
        <v>648828</v>
      </c>
      <c r="U21" s="104">
        <v>6320</v>
      </c>
      <c r="V21" s="104">
        <v>6318</v>
      </c>
      <c r="W21" s="103"/>
      <c r="X21" s="103"/>
      <c r="Y21" s="103"/>
      <c r="Z21" s="103"/>
      <c r="AC21" s="140"/>
      <c r="AD21" s="140"/>
    </row>
    <row r="22" spans="1:30" ht="18" customHeight="1">
      <c r="A22" s="180"/>
      <c r="B22" s="54" t="s">
        <v>32</v>
      </c>
      <c r="C22" s="56" t="s">
        <v>59</v>
      </c>
      <c r="D22" s="60">
        <v>5</v>
      </c>
      <c r="E22" s="104">
        <v>2534422.2314439523</v>
      </c>
      <c r="F22" s="104">
        <v>88762.019710219887</v>
      </c>
      <c r="G22" s="104">
        <v>88092.360831339887</v>
      </c>
      <c r="H22" s="104">
        <v>48187.335994346919</v>
      </c>
      <c r="I22" s="104">
        <v>46543.991844158787</v>
      </c>
      <c r="J22" s="114"/>
      <c r="K22" s="104">
        <v>8.1427696485347223</v>
      </c>
      <c r="L22" s="104">
        <v>0.32471438390000396</v>
      </c>
      <c r="M22" s="104">
        <v>12669.828738426208</v>
      </c>
      <c r="N22" s="104">
        <v>9017.070879236684</v>
      </c>
      <c r="O22" s="104">
        <v>2578657.4910742803</v>
      </c>
      <c r="P22" s="104">
        <v>2560790.2200446706</v>
      </c>
      <c r="Q22" s="104">
        <v>147903.39934100996</v>
      </c>
      <c r="R22" s="104">
        <v>147903.39934100996</v>
      </c>
      <c r="S22" s="104">
        <v>72663</v>
      </c>
      <c r="T22" s="104">
        <v>72505</v>
      </c>
      <c r="U22" s="104">
        <v>2753</v>
      </c>
      <c r="V22" s="104">
        <v>2753</v>
      </c>
      <c r="W22" s="103"/>
      <c r="X22" s="103"/>
      <c r="Y22" s="103"/>
      <c r="Z22" s="103"/>
      <c r="AC22" s="140"/>
      <c r="AD22" s="140"/>
    </row>
    <row r="23" spans="1:30" ht="18" customHeight="1">
      <c r="A23" s="180"/>
      <c r="B23" s="54">
        <v>2</v>
      </c>
      <c r="C23" s="55" t="s">
        <v>2177</v>
      </c>
      <c r="D23" s="60">
        <v>6</v>
      </c>
      <c r="E23" s="104">
        <v>198761.4454017313</v>
      </c>
      <c r="F23" s="104">
        <v>0</v>
      </c>
      <c r="G23" s="104">
        <v>0</v>
      </c>
      <c r="H23" s="104">
        <v>6076.7940145615967</v>
      </c>
      <c r="I23" s="104">
        <v>6048.248712679997</v>
      </c>
      <c r="J23" s="115">
        <v>0</v>
      </c>
      <c r="K23" s="104">
        <v>0.41449801310003276</v>
      </c>
      <c r="L23" s="104">
        <v>3.6019288785000025</v>
      </c>
      <c r="M23" s="104">
        <v>25878.933796309393</v>
      </c>
      <c r="N23" s="104">
        <v>32369.258351178483</v>
      </c>
      <c r="O23" s="104">
        <v>186191.13940143521</v>
      </c>
      <c r="P23" s="104">
        <v>185524.98605452996</v>
      </c>
      <c r="Q23" s="104">
        <v>3983.9741378400004</v>
      </c>
      <c r="R23" s="104">
        <v>3983.9741378400004</v>
      </c>
      <c r="S23" s="104">
        <v>17970</v>
      </c>
      <c r="T23" s="104">
        <v>17935</v>
      </c>
      <c r="U23" s="104">
        <v>116</v>
      </c>
      <c r="V23" s="104">
        <v>116</v>
      </c>
      <c r="W23" s="103"/>
      <c r="X23" s="103"/>
      <c r="Y23" s="103"/>
      <c r="Z23" s="103"/>
      <c r="AC23" s="140"/>
      <c r="AD23" s="140"/>
    </row>
    <row r="24" spans="1:30" ht="18" customHeight="1">
      <c r="A24" s="180"/>
      <c r="B24" s="54">
        <v>3</v>
      </c>
      <c r="C24" s="55" t="s">
        <v>1792</v>
      </c>
      <c r="D24" s="60">
        <v>7</v>
      </c>
      <c r="E24" s="104">
        <v>118518.78675424459</v>
      </c>
      <c r="F24" s="104">
        <v>0</v>
      </c>
      <c r="G24" s="104">
        <v>0</v>
      </c>
      <c r="H24" s="104">
        <v>3274.0804369495004</v>
      </c>
      <c r="I24" s="104">
        <v>3221.5349363700002</v>
      </c>
      <c r="J24" s="115">
        <v>0</v>
      </c>
      <c r="K24" s="104">
        <v>1.7856165094000993</v>
      </c>
      <c r="L24" s="104">
        <v>0.54620825490000557</v>
      </c>
      <c r="M24" s="104">
        <v>19107.897366249603</v>
      </c>
      <c r="N24" s="104">
        <v>24745.173083333397</v>
      </c>
      <c r="O24" s="104">
        <v>109608.67000846579</v>
      </c>
      <c r="P24" s="104">
        <v>107229.53063126002</v>
      </c>
      <c r="Q24" s="104">
        <v>1021.08584762</v>
      </c>
      <c r="R24" s="104">
        <v>1021.08584762</v>
      </c>
      <c r="S24" s="104">
        <v>10387</v>
      </c>
      <c r="T24" s="104">
        <v>10324</v>
      </c>
      <c r="U24" s="104">
        <v>27</v>
      </c>
      <c r="V24" s="104">
        <v>27</v>
      </c>
      <c r="W24" s="103"/>
      <c r="X24" s="103"/>
      <c r="Y24" s="103"/>
      <c r="Z24" s="103"/>
      <c r="AC24" s="140"/>
      <c r="AD24" s="140"/>
    </row>
    <row r="25" spans="1:30" ht="18" customHeight="1">
      <c r="A25" s="180"/>
      <c r="B25" s="54">
        <v>4</v>
      </c>
      <c r="C25" s="55" t="s">
        <v>1793</v>
      </c>
      <c r="D25" s="60">
        <v>8</v>
      </c>
      <c r="E25" s="104">
        <v>116002.079271197</v>
      </c>
      <c r="F25" s="104">
        <v>0</v>
      </c>
      <c r="G25" s="104">
        <v>0</v>
      </c>
      <c r="H25" s="104">
        <v>2630.2700497199999</v>
      </c>
      <c r="I25" s="104">
        <v>2617.1160497199999</v>
      </c>
      <c r="J25" s="115">
        <v>0</v>
      </c>
      <c r="K25" s="104">
        <v>1.0551580590000782</v>
      </c>
      <c r="L25" s="104">
        <v>0.64993767840000805</v>
      </c>
      <c r="M25" s="104">
        <v>18488.618708985305</v>
      </c>
      <c r="N25" s="104">
        <v>9188.396830388001</v>
      </c>
      <c r="O25" s="104">
        <v>122672.43632045492</v>
      </c>
      <c r="P25" s="104">
        <v>121496.95576402998</v>
      </c>
      <c r="Q25" s="104">
        <v>923.18349323999985</v>
      </c>
      <c r="R25" s="104">
        <v>923.18349323999985</v>
      </c>
      <c r="S25" s="104">
        <v>13663</v>
      </c>
      <c r="T25" s="104">
        <v>13564</v>
      </c>
      <c r="U25" s="104">
        <v>37</v>
      </c>
      <c r="V25" s="104">
        <v>37</v>
      </c>
      <c r="W25" s="103"/>
      <c r="X25" s="103"/>
      <c r="Y25" s="103"/>
      <c r="Z25" s="103"/>
      <c r="AC25" s="140"/>
      <c r="AD25" s="140"/>
    </row>
    <row r="26" spans="1:30" ht="18" customHeight="1">
      <c r="A26" s="180"/>
      <c r="B26" s="54">
        <v>5</v>
      </c>
      <c r="C26" s="55" t="s">
        <v>60</v>
      </c>
      <c r="D26" s="60">
        <v>9</v>
      </c>
      <c r="E26" s="104">
        <v>248798.5501961532</v>
      </c>
      <c r="F26" s="104">
        <v>0</v>
      </c>
      <c r="G26" s="104">
        <v>0</v>
      </c>
      <c r="H26" s="104">
        <v>5895.8901037773994</v>
      </c>
      <c r="I26" s="104">
        <v>5781.03845155</v>
      </c>
      <c r="J26" s="115">
        <v>482.16385844439998</v>
      </c>
      <c r="K26" s="104">
        <v>8.2596200387004792</v>
      </c>
      <c r="L26" s="104">
        <v>176.81195791099958</v>
      </c>
      <c r="M26" s="104">
        <v>10435.859025181529</v>
      </c>
      <c r="N26" s="104">
        <v>1250.3139955199981</v>
      </c>
      <c r="O26" s="104">
        <v>251489.52573987318</v>
      </c>
      <c r="P26" s="104">
        <v>226137.75082387036</v>
      </c>
      <c r="Q26" s="104">
        <v>2608.2576150199993</v>
      </c>
      <c r="R26" s="104">
        <v>2608.2576150199993</v>
      </c>
      <c r="S26" s="104">
        <v>23069</v>
      </c>
      <c r="T26" s="104">
        <v>22926</v>
      </c>
      <c r="U26" s="104">
        <v>99</v>
      </c>
      <c r="V26" s="104">
        <v>99</v>
      </c>
      <c r="W26" s="103"/>
      <c r="X26" s="103"/>
      <c r="Y26" s="103"/>
      <c r="Z26" s="103"/>
      <c r="AC26" s="140"/>
      <c r="AD26" s="140"/>
    </row>
    <row r="27" spans="1:30" ht="18" customHeight="1">
      <c r="A27" s="181"/>
      <c r="B27" s="54">
        <v>6</v>
      </c>
      <c r="C27" s="55" t="s">
        <v>64</v>
      </c>
      <c r="D27" s="60">
        <v>10</v>
      </c>
      <c r="E27" s="104">
        <v>346935.58822714176</v>
      </c>
      <c r="F27" s="104">
        <v>0</v>
      </c>
      <c r="G27" s="104">
        <v>0</v>
      </c>
      <c r="H27" s="104">
        <v>0</v>
      </c>
      <c r="I27" s="104">
        <v>0</v>
      </c>
      <c r="J27" s="115">
        <v>482.16385844439998</v>
      </c>
      <c r="K27" s="104">
        <v>2.76290834196223</v>
      </c>
      <c r="L27" s="104">
        <v>3.8591673379500167</v>
      </c>
      <c r="M27" s="104">
        <v>21449.272346618385</v>
      </c>
      <c r="N27" s="104">
        <v>16637.654459650719</v>
      </c>
      <c r="O27" s="104">
        <v>351315.9828108215</v>
      </c>
      <c r="P27" s="105"/>
      <c r="Q27" s="105"/>
      <c r="R27" s="105"/>
      <c r="S27" s="105"/>
      <c r="T27" s="105"/>
      <c r="U27" s="105"/>
      <c r="V27" s="105"/>
      <c r="W27" s="103"/>
      <c r="X27" s="103"/>
      <c r="Y27" s="103"/>
      <c r="Z27" s="103"/>
      <c r="AC27" s="140"/>
      <c r="AD27" s="140"/>
    </row>
    <row r="28" spans="1:30" s="85" customFormat="1" ht="38.25" customHeight="1">
      <c r="A28" s="191" t="s">
        <v>1</v>
      </c>
      <c r="B28" s="52"/>
      <c r="C28" s="57" t="s">
        <v>61</v>
      </c>
      <c r="D28" s="60">
        <v>11</v>
      </c>
      <c r="E28" s="101">
        <v>63591.833217462488</v>
      </c>
      <c r="F28" s="101">
        <v>6217.9972677899996</v>
      </c>
      <c r="G28" s="101">
        <v>6217.50826779</v>
      </c>
      <c r="H28" s="101">
        <v>3955.5243627499995</v>
      </c>
      <c r="I28" s="101">
        <v>3954.8081481600002</v>
      </c>
      <c r="J28" s="111"/>
      <c r="K28" s="101">
        <v>3.8521840000007343E-2</v>
      </c>
      <c r="L28" s="101">
        <v>0</v>
      </c>
      <c r="M28" s="101">
        <v>1164.9333748699985</v>
      </c>
      <c r="N28" s="101">
        <v>860.61221978000003</v>
      </c>
      <c r="O28" s="101">
        <v>66106.628985279982</v>
      </c>
      <c r="P28" s="101">
        <v>66017.475446659999</v>
      </c>
      <c r="Q28" s="101">
        <v>3331.6638874999999</v>
      </c>
      <c r="R28" s="101">
        <v>3331.6638874999999</v>
      </c>
      <c r="S28" s="101">
        <v>4257</v>
      </c>
      <c r="T28" s="101">
        <v>4255</v>
      </c>
      <c r="U28" s="101">
        <v>249</v>
      </c>
      <c r="V28" s="101">
        <v>249</v>
      </c>
      <c r="W28" s="106">
        <v>19.552649233344169</v>
      </c>
      <c r="X28" s="106">
        <v>12.158053517210856</v>
      </c>
      <c r="Y28" s="106">
        <v>12.158053517210856</v>
      </c>
      <c r="Z28" s="106">
        <v>0</v>
      </c>
      <c r="AC28" s="140"/>
      <c r="AD28" s="140"/>
    </row>
    <row r="29" spans="1:30" ht="18" customHeight="1">
      <c r="A29" s="192"/>
      <c r="B29" s="54">
        <v>1</v>
      </c>
      <c r="C29" s="55" t="s">
        <v>2176</v>
      </c>
      <c r="D29" s="60">
        <v>12</v>
      </c>
      <c r="E29" s="102">
        <v>57450.10657140999</v>
      </c>
      <c r="F29" s="102">
        <v>6217.9972677899996</v>
      </c>
      <c r="G29" s="102">
        <v>6217.50826779</v>
      </c>
      <c r="H29" s="102">
        <v>3741.18700248</v>
      </c>
      <c r="I29" s="102">
        <v>3740.4707878900008</v>
      </c>
      <c r="J29" s="113"/>
      <c r="K29" s="102">
        <v>0</v>
      </c>
      <c r="L29" s="102">
        <v>0</v>
      </c>
      <c r="M29" s="102">
        <v>759.41853906999859</v>
      </c>
      <c r="N29" s="102">
        <v>195.06765761</v>
      </c>
      <c r="O29" s="102">
        <v>60491.267718179988</v>
      </c>
      <c r="P29" s="102">
        <v>60490.778718180001</v>
      </c>
      <c r="Q29" s="102">
        <v>2794.12846386</v>
      </c>
      <c r="R29" s="102">
        <v>2794.12846386</v>
      </c>
      <c r="S29" s="102">
        <v>4064</v>
      </c>
      <c r="T29" s="102">
        <v>4063</v>
      </c>
      <c r="U29" s="102">
        <v>229</v>
      </c>
      <c r="V29" s="102">
        <v>229</v>
      </c>
      <c r="W29" s="103"/>
      <c r="X29" s="103"/>
      <c r="Y29" s="103"/>
      <c r="Z29" s="103"/>
      <c r="AC29" s="140"/>
      <c r="AD29" s="140"/>
    </row>
    <row r="30" spans="1:30" ht="18" customHeight="1">
      <c r="A30" s="192"/>
      <c r="B30" s="54" t="s">
        <v>30</v>
      </c>
      <c r="C30" s="56" t="s">
        <v>57</v>
      </c>
      <c r="D30" s="60">
        <v>13</v>
      </c>
      <c r="E30" s="107">
        <v>25121.743903939998</v>
      </c>
      <c r="F30" s="107">
        <v>2581.1800000000003</v>
      </c>
      <c r="G30" s="107">
        <v>2581.1800000000003</v>
      </c>
      <c r="H30" s="107">
        <v>1222.0566562200001</v>
      </c>
      <c r="I30" s="107">
        <v>1222.0566562200001</v>
      </c>
      <c r="J30" s="114"/>
      <c r="K30" s="107">
        <v>0</v>
      </c>
      <c r="L30" s="107">
        <v>0</v>
      </c>
      <c r="M30" s="107">
        <v>49.16153606000001</v>
      </c>
      <c r="N30" s="107">
        <v>43.511533849999999</v>
      </c>
      <c r="O30" s="107">
        <v>26486.517249929999</v>
      </c>
      <c r="P30" s="107">
        <v>26486.517249930002</v>
      </c>
      <c r="Q30" s="107">
        <v>201.65529818999997</v>
      </c>
      <c r="R30" s="107">
        <v>201.65529818999997</v>
      </c>
      <c r="S30" s="107">
        <v>2289</v>
      </c>
      <c r="T30" s="107">
        <v>2289</v>
      </c>
      <c r="U30" s="107">
        <v>18</v>
      </c>
      <c r="V30" s="107">
        <v>18</v>
      </c>
      <c r="W30" s="103"/>
      <c r="X30" s="103"/>
      <c r="Y30" s="103"/>
      <c r="Z30" s="103"/>
      <c r="AC30" s="140"/>
      <c r="AD30" s="140"/>
    </row>
    <row r="31" spans="1:30" ht="18" customHeight="1">
      <c r="A31" s="192"/>
      <c r="B31" s="54" t="s">
        <v>31</v>
      </c>
      <c r="C31" s="56" t="s">
        <v>58</v>
      </c>
      <c r="D31" s="60">
        <v>14</v>
      </c>
      <c r="E31" s="107">
        <v>28386.868329419995</v>
      </c>
      <c r="F31" s="107">
        <v>3304.3282677900002</v>
      </c>
      <c r="G31" s="107">
        <v>3304.3282677900002</v>
      </c>
      <c r="H31" s="107">
        <v>2492.4885755999999</v>
      </c>
      <c r="I31" s="107">
        <v>2491.87436101</v>
      </c>
      <c r="J31" s="114"/>
      <c r="K31" s="107">
        <v>0</v>
      </c>
      <c r="L31" s="107">
        <v>0</v>
      </c>
      <c r="M31" s="107">
        <v>569.99179057999845</v>
      </c>
      <c r="N31" s="107">
        <v>151.55612375999999</v>
      </c>
      <c r="O31" s="107">
        <v>29617.143688429991</v>
      </c>
      <c r="P31" s="107">
        <v>29617.143688429998</v>
      </c>
      <c r="Q31" s="107">
        <v>1967.62151537</v>
      </c>
      <c r="R31" s="107">
        <v>1967.62151537</v>
      </c>
      <c r="S31" s="107">
        <v>1730</v>
      </c>
      <c r="T31" s="107">
        <v>1730</v>
      </c>
      <c r="U31" s="107">
        <v>203</v>
      </c>
      <c r="V31" s="107">
        <v>203</v>
      </c>
      <c r="W31" s="103"/>
      <c r="X31" s="103"/>
      <c r="Y31" s="103"/>
      <c r="Z31" s="103"/>
      <c r="AC31" s="140"/>
      <c r="AD31" s="140"/>
    </row>
    <row r="32" spans="1:30" ht="18" customHeight="1">
      <c r="A32" s="192"/>
      <c r="B32" s="54" t="s">
        <v>32</v>
      </c>
      <c r="C32" s="56" t="s">
        <v>59</v>
      </c>
      <c r="D32" s="60">
        <v>15</v>
      </c>
      <c r="E32" s="107">
        <v>3941.494338049999</v>
      </c>
      <c r="F32" s="107">
        <v>332.48899999999998</v>
      </c>
      <c r="G32" s="107">
        <v>332</v>
      </c>
      <c r="H32" s="107">
        <v>26.641770659999999</v>
      </c>
      <c r="I32" s="107">
        <v>26.539770659999999</v>
      </c>
      <c r="J32" s="114"/>
      <c r="K32" s="107">
        <v>0</v>
      </c>
      <c r="L32" s="107">
        <v>0</v>
      </c>
      <c r="M32" s="107">
        <v>140.26521243000019</v>
      </c>
      <c r="N32" s="107">
        <v>0</v>
      </c>
      <c r="O32" s="107">
        <v>4387.6067798199992</v>
      </c>
      <c r="P32" s="107">
        <v>4387.1177798200006</v>
      </c>
      <c r="Q32" s="107">
        <v>624.85165029999996</v>
      </c>
      <c r="R32" s="107">
        <v>624.85165029999996</v>
      </c>
      <c r="S32" s="107">
        <v>45</v>
      </c>
      <c r="T32" s="107">
        <v>44</v>
      </c>
      <c r="U32" s="107">
        <v>8</v>
      </c>
      <c r="V32" s="107">
        <v>8</v>
      </c>
      <c r="W32" s="103"/>
      <c r="X32" s="103"/>
      <c r="Y32" s="103"/>
      <c r="Z32" s="103"/>
      <c r="AC32" s="140"/>
      <c r="AD32" s="140"/>
    </row>
    <row r="33" spans="1:30" ht="18" customHeight="1">
      <c r="A33" s="192"/>
      <c r="B33" s="54">
        <v>2</v>
      </c>
      <c r="C33" s="55" t="s">
        <v>2177</v>
      </c>
      <c r="D33" s="60">
        <v>16</v>
      </c>
      <c r="E33" s="107">
        <v>1278.7736940199998</v>
      </c>
      <c r="F33" s="107">
        <v>0</v>
      </c>
      <c r="G33" s="107">
        <v>0</v>
      </c>
      <c r="H33" s="107">
        <v>74.833821839999985</v>
      </c>
      <c r="I33" s="107">
        <v>74.833821839999985</v>
      </c>
      <c r="J33" s="107">
        <v>0</v>
      </c>
      <c r="K33" s="107">
        <v>0</v>
      </c>
      <c r="L33" s="107">
        <v>0</v>
      </c>
      <c r="M33" s="107">
        <v>341.76452477000004</v>
      </c>
      <c r="N33" s="107">
        <v>536.32988232000002</v>
      </c>
      <c r="O33" s="107">
        <v>1009.3745146299998</v>
      </c>
      <c r="P33" s="107">
        <v>1009.3745146300001</v>
      </c>
      <c r="Q33" s="107">
        <v>43.501395129999999</v>
      </c>
      <c r="R33" s="107">
        <v>43.501395129999999</v>
      </c>
      <c r="S33" s="107">
        <v>56</v>
      </c>
      <c r="T33" s="107">
        <v>56</v>
      </c>
      <c r="U33" s="107">
        <v>4</v>
      </c>
      <c r="V33" s="107">
        <v>4</v>
      </c>
      <c r="W33" s="103"/>
      <c r="X33" s="103"/>
      <c r="Y33" s="103"/>
      <c r="Z33" s="103"/>
      <c r="AC33" s="140"/>
      <c r="AD33" s="140"/>
    </row>
    <row r="34" spans="1:30" ht="18" customHeight="1">
      <c r="A34" s="192"/>
      <c r="B34" s="54">
        <v>3</v>
      </c>
      <c r="C34" s="55" t="s">
        <v>1792</v>
      </c>
      <c r="D34" s="60">
        <v>17</v>
      </c>
      <c r="E34" s="107">
        <v>241.19715585999998</v>
      </c>
      <c r="F34" s="107">
        <v>0</v>
      </c>
      <c r="G34" s="107">
        <v>0</v>
      </c>
      <c r="H34" s="107">
        <v>17.513613809999999</v>
      </c>
      <c r="I34" s="107">
        <v>17.513613809999999</v>
      </c>
      <c r="J34" s="107">
        <v>0</v>
      </c>
      <c r="K34" s="107">
        <v>0</v>
      </c>
      <c r="L34" s="107">
        <v>0</v>
      </c>
      <c r="M34" s="107">
        <v>5.1070259132757201E-15</v>
      </c>
      <c r="N34" s="107">
        <v>109.25068487999999</v>
      </c>
      <c r="O34" s="107">
        <v>114.43285716999998</v>
      </c>
      <c r="P34" s="107">
        <v>114.43285716999999</v>
      </c>
      <c r="Q34" s="107">
        <v>0</v>
      </c>
      <c r="R34" s="107">
        <v>0</v>
      </c>
      <c r="S34" s="107">
        <v>10</v>
      </c>
      <c r="T34" s="107">
        <v>10</v>
      </c>
      <c r="U34" s="107">
        <v>0</v>
      </c>
      <c r="V34" s="107">
        <v>0</v>
      </c>
      <c r="W34" s="103"/>
      <c r="X34" s="103"/>
      <c r="Y34" s="103"/>
      <c r="Z34" s="103"/>
      <c r="AC34" s="140"/>
      <c r="AD34" s="140"/>
    </row>
    <row r="35" spans="1:30" ht="18" customHeight="1">
      <c r="A35" s="192"/>
      <c r="B35" s="54">
        <v>4</v>
      </c>
      <c r="C35" s="55" t="s">
        <v>1793</v>
      </c>
      <c r="D35" s="60">
        <v>18</v>
      </c>
      <c r="E35" s="107">
        <v>404.24803978</v>
      </c>
      <c r="F35" s="107">
        <v>0</v>
      </c>
      <c r="G35" s="107">
        <v>0</v>
      </c>
      <c r="H35" s="107">
        <v>28.252224779999999</v>
      </c>
      <c r="I35" s="107">
        <v>28.252224779999999</v>
      </c>
      <c r="J35" s="107">
        <v>0</v>
      </c>
      <c r="K35" s="107">
        <v>0</v>
      </c>
      <c r="L35" s="107">
        <v>0</v>
      </c>
      <c r="M35" s="107">
        <v>63.750311029999999</v>
      </c>
      <c r="N35" s="107">
        <v>0</v>
      </c>
      <c r="O35" s="107">
        <v>439.74612602999997</v>
      </c>
      <c r="P35" s="107">
        <v>439.74612602999997</v>
      </c>
      <c r="Q35" s="107">
        <v>1.44208198</v>
      </c>
      <c r="R35" s="107">
        <v>1.44208198</v>
      </c>
      <c r="S35" s="107">
        <v>20</v>
      </c>
      <c r="T35" s="107">
        <v>20</v>
      </c>
      <c r="U35" s="107">
        <v>1</v>
      </c>
      <c r="V35" s="107">
        <v>1</v>
      </c>
      <c r="W35" s="103"/>
      <c r="X35" s="103"/>
      <c r="Y35" s="103"/>
      <c r="Z35" s="103"/>
      <c r="AC35" s="140"/>
      <c r="AD35" s="140"/>
    </row>
    <row r="36" spans="1:30" ht="18" customHeight="1">
      <c r="A36" s="192"/>
      <c r="B36" s="54">
        <v>5</v>
      </c>
      <c r="C36" s="55" t="s">
        <v>60</v>
      </c>
      <c r="D36" s="60">
        <v>19</v>
      </c>
      <c r="E36" s="107">
        <v>4217.5077563925015</v>
      </c>
      <c r="F36" s="107">
        <v>0</v>
      </c>
      <c r="G36" s="107">
        <v>0</v>
      </c>
      <c r="H36" s="107">
        <v>93.737699840000005</v>
      </c>
      <c r="I36" s="107">
        <v>93.737699840000005</v>
      </c>
      <c r="J36" s="107">
        <v>52.036814152499993</v>
      </c>
      <c r="K36" s="107">
        <v>3.8521840000007343E-2</v>
      </c>
      <c r="L36" s="107">
        <v>0</v>
      </c>
      <c r="M36" s="107">
        <v>0</v>
      </c>
      <c r="N36" s="107">
        <v>19.963994970000002</v>
      </c>
      <c r="O36" s="107">
        <v>4051.8077692700012</v>
      </c>
      <c r="P36" s="107">
        <v>3963.1432306500001</v>
      </c>
      <c r="Q36" s="107">
        <v>492.59194652999997</v>
      </c>
      <c r="R36" s="107">
        <v>492.59194652999997</v>
      </c>
      <c r="S36" s="107">
        <v>107</v>
      </c>
      <c r="T36" s="107">
        <v>106</v>
      </c>
      <c r="U36" s="107">
        <v>15</v>
      </c>
      <c r="V36" s="107">
        <v>15</v>
      </c>
      <c r="W36" s="103"/>
      <c r="X36" s="103"/>
      <c r="Y36" s="103"/>
      <c r="Z36" s="103"/>
      <c r="AC36" s="140"/>
      <c r="AD36" s="140"/>
    </row>
    <row r="37" spans="1:30" ht="18" customHeight="1">
      <c r="A37" s="193"/>
      <c r="B37" s="54">
        <v>6</v>
      </c>
      <c r="C37" s="55" t="s">
        <v>64</v>
      </c>
      <c r="D37" s="60">
        <v>20</v>
      </c>
      <c r="E37" s="107">
        <v>4702.8924212520806</v>
      </c>
      <c r="F37" s="107">
        <v>0</v>
      </c>
      <c r="G37" s="107">
        <v>0</v>
      </c>
      <c r="H37" s="107">
        <v>0</v>
      </c>
      <c r="I37" s="107">
        <v>0</v>
      </c>
      <c r="J37" s="115">
        <v>52.036814152499993</v>
      </c>
      <c r="K37" s="107">
        <v>3.852184000000735E-2</v>
      </c>
      <c r="L37" s="107">
        <v>0</v>
      </c>
      <c r="M37" s="107">
        <v>44.282829829219331</v>
      </c>
      <c r="N37" s="107">
        <v>389.18571081474323</v>
      </c>
      <c r="O37" s="107">
        <v>4305.9912479540562</v>
      </c>
      <c r="P37" s="105"/>
      <c r="Q37" s="105"/>
      <c r="R37" s="105"/>
      <c r="S37" s="105"/>
      <c r="T37" s="105"/>
      <c r="U37" s="105"/>
      <c r="V37" s="105"/>
      <c r="W37" s="103"/>
      <c r="X37" s="103"/>
      <c r="Y37" s="103"/>
      <c r="Z37" s="103"/>
      <c r="AC37" s="140"/>
      <c r="AD37" s="140"/>
    </row>
    <row r="38" spans="1:30" s="85" customFormat="1" ht="28.5" customHeight="1">
      <c r="A38" s="191" t="s">
        <v>1</v>
      </c>
      <c r="B38" s="52"/>
      <c r="C38" s="57" t="s">
        <v>1795</v>
      </c>
      <c r="D38" s="60">
        <v>21</v>
      </c>
      <c r="E38" s="101">
        <v>21363.162911220006</v>
      </c>
      <c r="F38" s="101">
        <v>3866.0395212400003</v>
      </c>
      <c r="G38" s="101">
        <v>3865.5505212400003</v>
      </c>
      <c r="H38" s="101">
        <v>2328.70775598</v>
      </c>
      <c r="I38" s="101">
        <v>2328.6057559800001</v>
      </c>
      <c r="J38" s="111"/>
      <c r="K38" s="101">
        <v>3.8521840000007343E-2</v>
      </c>
      <c r="L38" s="101">
        <v>0</v>
      </c>
      <c r="M38" s="101">
        <v>232.39775438999951</v>
      </c>
      <c r="N38" s="101">
        <v>302.53036490999995</v>
      </c>
      <c r="O38" s="101">
        <v>22820.111534510004</v>
      </c>
      <c r="P38" s="101">
        <v>22730.957995890003</v>
      </c>
      <c r="Q38" s="101">
        <v>1339.6267253200001</v>
      </c>
      <c r="R38" s="101">
        <v>1339.6267253200001</v>
      </c>
      <c r="S38" s="101">
        <v>889</v>
      </c>
      <c r="T38" s="101">
        <v>887</v>
      </c>
      <c r="U38" s="101">
        <v>73</v>
      </c>
      <c r="V38" s="101">
        <v>73</v>
      </c>
      <c r="W38" s="106">
        <v>51.94161911428521</v>
      </c>
      <c r="X38" s="106">
        <v>17.560769728331174</v>
      </c>
      <c r="Y38" s="106">
        <v>17.560769728331174</v>
      </c>
      <c r="Z38" s="106">
        <v>0</v>
      </c>
      <c r="AC38" s="140"/>
      <c r="AD38" s="140"/>
    </row>
    <row r="39" spans="1:30" ht="18" customHeight="1">
      <c r="A39" s="192"/>
      <c r="B39" s="54">
        <v>1</v>
      </c>
      <c r="C39" s="55" t="s">
        <v>2176</v>
      </c>
      <c r="D39" s="60">
        <v>22</v>
      </c>
      <c r="E39" s="102">
        <v>18103.405337640008</v>
      </c>
      <c r="F39" s="102">
        <v>3866.0395212400003</v>
      </c>
      <c r="G39" s="102">
        <v>3865.5505212400003</v>
      </c>
      <c r="H39" s="102">
        <v>2252.2895016900002</v>
      </c>
      <c r="I39" s="102">
        <v>2252.1875016900003</v>
      </c>
      <c r="J39" s="113"/>
      <c r="K39" s="102">
        <v>0</v>
      </c>
      <c r="L39" s="102">
        <v>0</v>
      </c>
      <c r="M39" s="102">
        <v>222.49261646999952</v>
      </c>
      <c r="N39" s="102">
        <v>27.516545780000008</v>
      </c>
      <c r="O39" s="102">
        <v>19912.131427880006</v>
      </c>
      <c r="P39" s="102">
        <v>19911.642427880004</v>
      </c>
      <c r="Q39" s="102">
        <v>1086.0172447700002</v>
      </c>
      <c r="R39" s="102">
        <v>1086.0172447700002</v>
      </c>
      <c r="S39" s="102">
        <v>845</v>
      </c>
      <c r="T39" s="102">
        <v>844</v>
      </c>
      <c r="U39" s="102">
        <v>64</v>
      </c>
      <c r="V39" s="102">
        <v>64</v>
      </c>
      <c r="W39" s="103"/>
      <c r="X39" s="103"/>
      <c r="Y39" s="103"/>
      <c r="Z39" s="103"/>
      <c r="AC39" s="140"/>
      <c r="AD39" s="140"/>
    </row>
    <row r="40" spans="1:30" ht="18" customHeight="1">
      <c r="A40" s="192"/>
      <c r="B40" s="54" t="s">
        <v>30</v>
      </c>
      <c r="C40" s="56" t="s">
        <v>57</v>
      </c>
      <c r="D40" s="60">
        <v>23</v>
      </c>
      <c r="E40" s="107">
        <v>652.97927074000017</v>
      </c>
      <c r="F40" s="107">
        <v>1194</v>
      </c>
      <c r="G40" s="107">
        <v>1194</v>
      </c>
      <c r="H40" s="107">
        <v>302.72624614</v>
      </c>
      <c r="I40" s="107">
        <v>302.72624614</v>
      </c>
      <c r="J40" s="114"/>
      <c r="K40" s="107">
        <v>0</v>
      </c>
      <c r="L40" s="107">
        <v>0</v>
      </c>
      <c r="M40" s="107">
        <v>45.499596920000002</v>
      </c>
      <c r="N40" s="107">
        <v>0</v>
      </c>
      <c r="O40" s="107">
        <v>1589.75262152</v>
      </c>
      <c r="P40" s="107">
        <v>1589.75262152</v>
      </c>
      <c r="Q40" s="107">
        <v>23.346053770000001</v>
      </c>
      <c r="R40" s="107">
        <v>23.346053770000001</v>
      </c>
      <c r="S40" s="107">
        <v>76</v>
      </c>
      <c r="T40" s="107">
        <v>76</v>
      </c>
      <c r="U40" s="107">
        <v>5</v>
      </c>
      <c r="V40" s="107">
        <v>5</v>
      </c>
      <c r="W40" s="103"/>
      <c r="X40" s="103"/>
      <c r="Y40" s="103"/>
      <c r="Z40" s="103"/>
      <c r="AC40" s="140"/>
      <c r="AD40" s="140"/>
    </row>
    <row r="41" spans="1:30" ht="18" customHeight="1">
      <c r="A41" s="192"/>
      <c r="B41" s="54" t="s">
        <v>31</v>
      </c>
      <c r="C41" s="56" t="s">
        <v>58</v>
      </c>
      <c r="D41" s="60">
        <v>24</v>
      </c>
      <c r="E41" s="107">
        <v>15675.371765310007</v>
      </c>
      <c r="F41" s="107">
        <v>2517.5505212400003</v>
      </c>
      <c r="G41" s="107">
        <v>2517.5505212400003</v>
      </c>
      <c r="H41" s="107">
        <v>1941.9152049100003</v>
      </c>
      <c r="I41" s="107">
        <v>1941.9152049100003</v>
      </c>
      <c r="J41" s="114"/>
      <c r="K41" s="107">
        <v>0</v>
      </c>
      <c r="L41" s="107">
        <v>0</v>
      </c>
      <c r="M41" s="107">
        <v>176.9930195499995</v>
      </c>
      <c r="N41" s="107">
        <v>27.516545780000008</v>
      </c>
      <c r="O41" s="107">
        <v>16400.483555410003</v>
      </c>
      <c r="P41" s="107">
        <v>16400.483555410003</v>
      </c>
      <c r="Q41" s="107">
        <v>937.6774857800001</v>
      </c>
      <c r="R41" s="107">
        <v>937.6774857800001</v>
      </c>
      <c r="S41" s="107">
        <v>750</v>
      </c>
      <c r="T41" s="107">
        <v>750</v>
      </c>
      <c r="U41" s="107">
        <v>57</v>
      </c>
      <c r="V41" s="107">
        <v>57</v>
      </c>
      <c r="W41" s="103"/>
      <c r="X41" s="103"/>
      <c r="Y41" s="103"/>
      <c r="Z41" s="103"/>
      <c r="AC41" s="140"/>
      <c r="AD41" s="140"/>
    </row>
    <row r="42" spans="1:30" ht="18" customHeight="1">
      <c r="A42" s="192"/>
      <c r="B42" s="54" t="s">
        <v>32</v>
      </c>
      <c r="C42" s="56" t="s">
        <v>59</v>
      </c>
      <c r="D42" s="60">
        <v>25</v>
      </c>
      <c r="E42" s="107">
        <v>1775.0543015899998</v>
      </c>
      <c r="F42" s="107">
        <v>154.489</v>
      </c>
      <c r="G42" s="107">
        <v>154</v>
      </c>
      <c r="H42" s="107">
        <v>7.6480506399999983</v>
      </c>
      <c r="I42" s="107">
        <v>7.546050639999998</v>
      </c>
      <c r="J42" s="114"/>
      <c r="K42" s="107">
        <v>0</v>
      </c>
      <c r="L42" s="107">
        <v>0</v>
      </c>
      <c r="M42" s="107">
        <v>0</v>
      </c>
      <c r="N42" s="107">
        <v>0</v>
      </c>
      <c r="O42" s="107">
        <v>1921.8952509499998</v>
      </c>
      <c r="P42" s="107">
        <v>1921.40625095</v>
      </c>
      <c r="Q42" s="107">
        <v>124.99370522</v>
      </c>
      <c r="R42" s="107">
        <v>124.99370522</v>
      </c>
      <c r="S42" s="107">
        <v>19</v>
      </c>
      <c r="T42" s="107">
        <v>18</v>
      </c>
      <c r="U42" s="107">
        <v>2</v>
      </c>
      <c r="V42" s="107">
        <v>2</v>
      </c>
      <c r="W42" s="103"/>
      <c r="X42" s="103"/>
      <c r="Y42" s="103"/>
      <c r="Z42" s="103"/>
      <c r="AC42" s="140"/>
      <c r="AD42" s="140"/>
    </row>
    <row r="43" spans="1:30" ht="18" customHeight="1">
      <c r="A43" s="192"/>
      <c r="B43" s="54">
        <v>2</v>
      </c>
      <c r="C43" s="55" t="s">
        <v>2177</v>
      </c>
      <c r="D43" s="60">
        <v>26</v>
      </c>
      <c r="E43" s="107">
        <v>487.88076835999999</v>
      </c>
      <c r="F43" s="107">
        <v>0</v>
      </c>
      <c r="G43" s="107">
        <v>0</v>
      </c>
      <c r="H43" s="107">
        <v>40.327209289999999</v>
      </c>
      <c r="I43" s="107">
        <v>40.327209289999999</v>
      </c>
      <c r="J43" s="107">
        <v>0</v>
      </c>
      <c r="K43" s="107">
        <v>0</v>
      </c>
      <c r="L43" s="107">
        <v>0</v>
      </c>
      <c r="M43" s="107">
        <v>9.9051379199999996</v>
      </c>
      <c r="N43" s="107">
        <v>209.54945031</v>
      </c>
      <c r="O43" s="107">
        <v>247.90924668000002</v>
      </c>
      <c r="P43" s="107">
        <v>247.90924668</v>
      </c>
      <c r="Q43" s="107">
        <v>0.9669618499999999</v>
      </c>
      <c r="R43" s="107">
        <v>0.9669618499999999</v>
      </c>
      <c r="S43" s="107">
        <v>14</v>
      </c>
      <c r="T43" s="107">
        <v>14</v>
      </c>
      <c r="U43" s="107">
        <v>1</v>
      </c>
      <c r="V43" s="107">
        <v>1</v>
      </c>
      <c r="W43" s="103"/>
      <c r="X43" s="103"/>
      <c r="Y43" s="103"/>
      <c r="Z43" s="103"/>
      <c r="AC43" s="140"/>
      <c r="AD43" s="140"/>
    </row>
    <row r="44" spans="1:30" ht="18" customHeight="1">
      <c r="A44" s="192"/>
      <c r="B44" s="54">
        <v>3</v>
      </c>
      <c r="C44" s="55" t="s">
        <v>1792</v>
      </c>
      <c r="D44" s="60">
        <v>27</v>
      </c>
      <c r="E44" s="107">
        <v>104.40290530999999</v>
      </c>
      <c r="F44" s="107">
        <v>0</v>
      </c>
      <c r="G44" s="107">
        <v>0</v>
      </c>
      <c r="H44" s="107">
        <v>3.7814449999999997</v>
      </c>
      <c r="I44" s="107">
        <v>3.7814449999999997</v>
      </c>
      <c r="J44" s="107">
        <v>0</v>
      </c>
      <c r="K44" s="107">
        <v>0</v>
      </c>
      <c r="L44" s="107">
        <v>0</v>
      </c>
      <c r="M44" s="107">
        <v>0</v>
      </c>
      <c r="N44" s="107">
        <v>65.191862520000001</v>
      </c>
      <c r="O44" s="107">
        <v>35.429597789999988</v>
      </c>
      <c r="P44" s="107">
        <v>35.429597789999995</v>
      </c>
      <c r="Q44" s="107">
        <v>0</v>
      </c>
      <c r="R44" s="107">
        <v>0</v>
      </c>
      <c r="S44" s="107">
        <v>3</v>
      </c>
      <c r="T44" s="107">
        <v>3</v>
      </c>
      <c r="U44" s="107">
        <v>0</v>
      </c>
      <c r="V44" s="107">
        <v>0</v>
      </c>
      <c r="W44" s="103"/>
      <c r="X44" s="103"/>
      <c r="Y44" s="103"/>
      <c r="Z44" s="103"/>
      <c r="AC44" s="140"/>
      <c r="AD44" s="140"/>
    </row>
    <row r="45" spans="1:30" ht="18" customHeight="1">
      <c r="A45" s="192"/>
      <c r="B45" s="54">
        <v>4</v>
      </c>
      <c r="C45" s="55" t="s">
        <v>1793</v>
      </c>
      <c r="D45" s="60">
        <v>28</v>
      </c>
      <c r="E45" s="107">
        <v>24.79043343</v>
      </c>
      <c r="F45" s="107">
        <v>0</v>
      </c>
      <c r="G45" s="107">
        <v>0</v>
      </c>
      <c r="H45" s="107">
        <v>0</v>
      </c>
      <c r="I45" s="107">
        <v>0</v>
      </c>
      <c r="J45" s="107">
        <v>0</v>
      </c>
      <c r="K45" s="107">
        <v>0</v>
      </c>
      <c r="L45" s="107">
        <v>0</v>
      </c>
      <c r="M45" s="107">
        <v>0</v>
      </c>
      <c r="N45" s="107">
        <v>0</v>
      </c>
      <c r="O45" s="107">
        <v>24.79043343</v>
      </c>
      <c r="P45" s="107">
        <v>24.79043343</v>
      </c>
      <c r="Q45" s="107">
        <v>1.44208198</v>
      </c>
      <c r="R45" s="107">
        <v>1.44208198</v>
      </c>
      <c r="S45" s="107">
        <v>2</v>
      </c>
      <c r="T45" s="107">
        <v>2</v>
      </c>
      <c r="U45" s="107">
        <v>1</v>
      </c>
      <c r="V45" s="107">
        <v>1</v>
      </c>
      <c r="W45" s="103"/>
      <c r="X45" s="103"/>
      <c r="Y45" s="103"/>
      <c r="Z45" s="103"/>
      <c r="AC45" s="140"/>
      <c r="AD45" s="140"/>
    </row>
    <row r="46" spans="1:30" ht="18" customHeight="1">
      <c r="A46" s="192"/>
      <c r="B46" s="54">
        <v>5</v>
      </c>
      <c r="C46" s="55" t="s">
        <v>60</v>
      </c>
      <c r="D46" s="60">
        <v>29</v>
      </c>
      <c r="E46" s="107">
        <v>2642.6834664799999</v>
      </c>
      <c r="F46" s="107">
        <v>0</v>
      </c>
      <c r="G46" s="107">
        <v>0</v>
      </c>
      <c r="H46" s="107">
        <v>32.309599999999996</v>
      </c>
      <c r="I46" s="107">
        <v>32.309599999999996</v>
      </c>
      <c r="J46" s="107">
        <v>10.289053289999998</v>
      </c>
      <c r="K46" s="107">
        <v>3.8521840000007343E-2</v>
      </c>
      <c r="L46" s="107">
        <v>0</v>
      </c>
      <c r="M46" s="107">
        <v>0</v>
      </c>
      <c r="N46" s="107">
        <v>0.27250630000000003</v>
      </c>
      <c r="O46" s="107">
        <v>2599.8508287300001</v>
      </c>
      <c r="P46" s="107">
        <v>2511.1862901099998</v>
      </c>
      <c r="Q46" s="107">
        <v>251.20043672</v>
      </c>
      <c r="R46" s="107">
        <v>251.20043672</v>
      </c>
      <c r="S46" s="107">
        <v>25</v>
      </c>
      <c r="T46" s="107">
        <v>24</v>
      </c>
      <c r="U46" s="107">
        <v>7</v>
      </c>
      <c r="V46" s="107">
        <v>7</v>
      </c>
      <c r="W46" s="103"/>
      <c r="X46" s="103"/>
      <c r="Y46" s="103"/>
      <c r="Z46" s="103"/>
      <c r="AC46" s="140"/>
      <c r="AD46" s="140"/>
    </row>
    <row r="47" spans="1:30" ht="18" customHeight="1">
      <c r="A47" s="193"/>
      <c r="B47" s="54">
        <v>6</v>
      </c>
      <c r="C47" s="55" t="s">
        <v>64</v>
      </c>
      <c r="D47" s="60">
        <v>30</v>
      </c>
      <c r="E47" s="107">
        <v>2495.28877482295</v>
      </c>
      <c r="F47" s="107">
        <v>0</v>
      </c>
      <c r="G47" s="107">
        <v>0</v>
      </c>
      <c r="H47" s="107">
        <v>0</v>
      </c>
      <c r="I47" s="107">
        <v>0</v>
      </c>
      <c r="J47" s="115">
        <v>10.289053289999998</v>
      </c>
      <c r="K47" s="107">
        <v>3.852184000000735E-2</v>
      </c>
      <c r="L47" s="107">
        <v>0</v>
      </c>
      <c r="M47" s="107">
        <v>13.387998433719964</v>
      </c>
      <c r="N47" s="107">
        <v>52.073468876802551</v>
      </c>
      <c r="O47" s="107">
        <v>2446.3527729298676</v>
      </c>
      <c r="P47" s="105"/>
      <c r="Q47" s="105"/>
      <c r="R47" s="105"/>
      <c r="S47" s="105"/>
      <c r="T47" s="105"/>
      <c r="U47" s="105"/>
      <c r="V47" s="105"/>
      <c r="W47" s="103"/>
      <c r="X47" s="103"/>
      <c r="Y47" s="103"/>
      <c r="Z47" s="103"/>
      <c r="AC47" s="140"/>
      <c r="AD47" s="140"/>
    </row>
    <row r="48" spans="1:30" s="85" customFormat="1" ht="28.5" customHeight="1">
      <c r="A48" s="191" t="s">
        <v>1</v>
      </c>
      <c r="B48" s="52"/>
      <c r="C48" s="57" t="s">
        <v>1794</v>
      </c>
      <c r="D48" s="60">
        <v>31</v>
      </c>
      <c r="E48" s="101">
        <v>41910.516391872508</v>
      </c>
      <c r="F48" s="101">
        <v>2351.9577465500001</v>
      </c>
      <c r="G48" s="101">
        <v>2351.9577465500001</v>
      </c>
      <c r="H48" s="101">
        <v>1618.9000217799996</v>
      </c>
      <c r="I48" s="101">
        <v>1618.28580719</v>
      </c>
      <c r="J48" s="111"/>
      <c r="K48" s="101">
        <v>0</v>
      </c>
      <c r="L48" s="101">
        <v>0</v>
      </c>
      <c r="M48" s="101">
        <v>932.53562047999924</v>
      </c>
      <c r="N48" s="101">
        <v>558.08185487000003</v>
      </c>
      <c r="O48" s="101">
        <v>42976.280121390009</v>
      </c>
      <c r="P48" s="101">
        <v>42976.280121390002</v>
      </c>
      <c r="Q48" s="101">
        <v>1992.03716218</v>
      </c>
      <c r="R48" s="101">
        <v>1992.03716218</v>
      </c>
      <c r="S48" s="101">
        <v>3345</v>
      </c>
      <c r="T48" s="101">
        <v>3345</v>
      </c>
      <c r="U48" s="101">
        <v>176</v>
      </c>
      <c r="V48" s="101">
        <v>176</v>
      </c>
      <c r="W48" s="106">
        <v>23.840023008405687</v>
      </c>
      <c r="X48" s="106">
        <v>19.049501623133835</v>
      </c>
      <c r="Y48" s="106">
        <v>19.049501623133835</v>
      </c>
      <c r="Z48" s="106">
        <v>0</v>
      </c>
      <c r="AC48" s="140"/>
      <c r="AD48" s="140"/>
    </row>
    <row r="49" spans="1:30" ht="18" customHeight="1">
      <c r="A49" s="192"/>
      <c r="B49" s="54">
        <v>1</v>
      </c>
      <c r="C49" s="55" t="s">
        <v>2176</v>
      </c>
      <c r="D49" s="60">
        <v>32</v>
      </c>
      <c r="E49" s="102">
        <v>39260.052662500013</v>
      </c>
      <c r="F49" s="102">
        <v>2351.9577465500001</v>
      </c>
      <c r="G49" s="102">
        <v>2351.9577465500001</v>
      </c>
      <c r="H49" s="102">
        <v>1486.5709384999996</v>
      </c>
      <c r="I49" s="102">
        <v>1485.9567239099999</v>
      </c>
      <c r="J49" s="113"/>
      <c r="K49" s="102">
        <v>0</v>
      </c>
      <c r="L49" s="102">
        <v>0</v>
      </c>
      <c r="M49" s="102">
        <v>536.92592259999913</v>
      </c>
      <c r="N49" s="102">
        <v>167.55111183</v>
      </c>
      <c r="O49" s="102">
        <v>40494.81428132001</v>
      </c>
      <c r="P49" s="102">
        <v>40494.814281320003</v>
      </c>
      <c r="Q49" s="102">
        <v>1708.1112190899998</v>
      </c>
      <c r="R49" s="102">
        <v>1708.1112190899998</v>
      </c>
      <c r="S49" s="102">
        <v>3215</v>
      </c>
      <c r="T49" s="102">
        <v>3215</v>
      </c>
      <c r="U49" s="102">
        <v>165</v>
      </c>
      <c r="V49" s="102">
        <v>165</v>
      </c>
      <c r="W49" s="103"/>
      <c r="X49" s="103"/>
      <c r="Y49" s="103"/>
      <c r="Z49" s="103"/>
      <c r="AC49" s="140"/>
      <c r="AD49" s="140"/>
    </row>
    <row r="50" spans="1:30" ht="18" customHeight="1">
      <c r="A50" s="192"/>
      <c r="B50" s="54" t="s">
        <v>30</v>
      </c>
      <c r="C50" s="56" t="s">
        <v>57</v>
      </c>
      <c r="D50" s="60">
        <v>33</v>
      </c>
      <c r="E50" s="107">
        <v>24468.764633200011</v>
      </c>
      <c r="F50" s="107">
        <v>1387.18</v>
      </c>
      <c r="G50" s="107">
        <v>1387.18</v>
      </c>
      <c r="H50" s="107">
        <v>919.33041007999987</v>
      </c>
      <c r="I50" s="107">
        <v>919.33041007999987</v>
      </c>
      <c r="J50" s="114"/>
      <c r="K50" s="107">
        <v>0</v>
      </c>
      <c r="L50" s="107">
        <v>0</v>
      </c>
      <c r="M50" s="107">
        <v>3.6619391400000025</v>
      </c>
      <c r="N50" s="107">
        <v>43.511533849999999</v>
      </c>
      <c r="O50" s="107">
        <v>24896.764628410012</v>
      </c>
      <c r="P50" s="107">
        <v>24896.764628410005</v>
      </c>
      <c r="Q50" s="107">
        <v>178.30924442</v>
      </c>
      <c r="R50" s="107">
        <v>178.30924442</v>
      </c>
      <c r="S50" s="107">
        <v>2213</v>
      </c>
      <c r="T50" s="107">
        <v>2213</v>
      </c>
      <c r="U50" s="107">
        <v>13</v>
      </c>
      <c r="V50" s="107">
        <v>13</v>
      </c>
      <c r="W50" s="103"/>
      <c r="X50" s="103"/>
      <c r="Y50" s="103"/>
      <c r="Z50" s="103"/>
      <c r="AC50" s="140"/>
      <c r="AD50" s="140"/>
    </row>
    <row r="51" spans="1:30" ht="18" customHeight="1">
      <c r="A51" s="192"/>
      <c r="B51" s="54" t="s">
        <v>31</v>
      </c>
      <c r="C51" s="56" t="s">
        <v>58</v>
      </c>
      <c r="D51" s="60">
        <v>34</v>
      </c>
      <c r="E51" s="107">
        <v>12624.847992839999</v>
      </c>
      <c r="F51" s="107">
        <v>786.77774655000007</v>
      </c>
      <c r="G51" s="107">
        <v>786.77774655000007</v>
      </c>
      <c r="H51" s="107">
        <v>548.24680839999985</v>
      </c>
      <c r="I51" s="107">
        <v>547.63259381000012</v>
      </c>
      <c r="J51" s="114"/>
      <c r="K51" s="107">
        <v>0</v>
      </c>
      <c r="L51" s="107">
        <v>0</v>
      </c>
      <c r="M51" s="107">
        <v>392.99877102999892</v>
      </c>
      <c r="N51" s="107">
        <v>124.03957797999999</v>
      </c>
      <c r="O51" s="107">
        <v>13132.338124039999</v>
      </c>
      <c r="P51" s="107">
        <v>13132.338124039998</v>
      </c>
      <c r="Q51" s="107">
        <v>1029.9440295899999</v>
      </c>
      <c r="R51" s="107">
        <v>1029.9440295899999</v>
      </c>
      <c r="S51" s="107">
        <v>976</v>
      </c>
      <c r="T51" s="107">
        <v>976</v>
      </c>
      <c r="U51" s="107">
        <v>146</v>
      </c>
      <c r="V51" s="107">
        <v>146</v>
      </c>
      <c r="W51" s="103"/>
      <c r="X51" s="103"/>
      <c r="Y51" s="103"/>
      <c r="Z51" s="103"/>
      <c r="AC51" s="140"/>
      <c r="AD51" s="140"/>
    </row>
    <row r="52" spans="1:30" ht="18" customHeight="1">
      <c r="A52" s="192"/>
      <c r="B52" s="54" t="s">
        <v>32</v>
      </c>
      <c r="C52" s="56" t="s">
        <v>59</v>
      </c>
      <c r="D52" s="60">
        <v>35</v>
      </c>
      <c r="E52" s="107">
        <v>2166.4400364599996</v>
      </c>
      <c r="F52" s="107">
        <v>178</v>
      </c>
      <c r="G52" s="107">
        <v>178</v>
      </c>
      <c r="H52" s="107">
        <v>18.993720019999998</v>
      </c>
      <c r="I52" s="107">
        <v>18.993720019999998</v>
      </c>
      <c r="J52" s="114"/>
      <c r="K52" s="107">
        <v>0</v>
      </c>
      <c r="L52" s="107">
        <v>0</v>
      </c>
      <c r="M52" s="107">
        <v>140.26521243000019</v>
      </c>
      <c r="N52" s="107">
        <v>0</v>
      </c>
      <c r="O52" s="107">
        <v>2465.7115288699997</v>
      </c>
      <c r="P52" s="107">
        <v>2465.7115288700002</v>
      </c>
      <c r="Q52" s="107">
        <v>499.85794507999998</v>
      </c>
      <c r="R52" s="107">
        <v>499.85794507999998</v>
      </c>
      <c r="S52" s="107">
        <v>26</v>
      </c>
      <c r="T52" s="107">
        <v>26</v>
      </c>
      <c r="U52" s="107">
        <v>6</v>
      </c>
      <c r="V52" s="107">
        <v>6</v>
      </c>
      <c r="W52" s="103"/>
      <c r="X52" s="103"/>
      <c r="Y52" s="103"/>
      <c r="Z52" s="103"/>
      <c r="AC52" s="140"/>
      <c r="AD52" s="140"/>
    </row>
    <row r="53" spans="1:30" ht="18" customHeight="1">
      <c r="A53" s="192"/>
      <c r="B53" s="54">
        <v>2</v>
      </c>
      <c r="C53" s="55" t="s">
        <v>2177</v>
      </c>
      <c r="D53" s="60">
        <v>36</v>
      </c>
      <c r="E53" s="107">
        <v>783.04606443</v>
      </c>
      <c r="F53" s="107">
        <v>0</v>
      </c>
      <c r="G53" s="107">
        <v>0</v>
      </c>
      <c r="H53" s="107">
        <v>31.670431199999999</v>
      </c>
      <c r="I53" s="107">
        <v>31.670431199999999</v>
      </c>
      <c r="J53" s="107">
        <v>0</v>
      </c>
      <c r="K53" s="107">
        <v>0</v>
      </c>
      <c r="L53" s="107">
        <v>0</v>
      </c>
      <c r="M53" s="107">
        <v>331.85938685000008</v>
      </c>
      <c r="N53" s="107">
        <v>326.78043201000003</v>
      </c>
      <c r="O53" s="107">
        <v>756.45458807000011</v>
      </c>
      <c r="P53" s="107">
        <v>756.45458807000011</v>
      </c>
      <c r="Q53" s="107">
        <v>42.534433279999995</v>
      </c>
      <c r="R53" s="107">
        <v>42.534433279999995</v>
      </c>
      <c r="S53" s="107">
        <v>40</v>
      </c>
      <c r="T53" s="107">
        <v>40</v>
      </c>
      <c r="U53" s="107">
        <v>3</v>
      </c>
      <c r="V53" s="107">
        <v>3</v>
      </c>
      <c r="W53" s="103"/>
      <c r="X53" s="103"/>
      <c r="Y53" s="103"/>
      <c r="Z53" s="103"/>
      <c r="AC53" s="140"/>
      <c r="AD53" s="140"/>
    </row>
    <row r="54" spans="1:30" ht="18" customHeight="1">
      <c r="A54" s="192"/>
      <c r="B54" s="54">
        <v>3</v>
      </c>
      <c r="C54" s="55" t="s">
        <v>1792</v>
      </c>
      <c r="D54" s="60">
        <v>37</v>
      </c>
      <c r="E54" s="107">
        <v>136.79425054999999</v>
      </c>
      <c r="F54" s="107">
        <v>0</v>
      </c>
      <c r="G54" s="107">
        <v>0</v>
      </c>
      <c r="H54" s="107">
        <v>13.732168809999999</v>
      </c>
      <c r="I54" s="107">
        <v>13.732168809999999</v>
      </c>
      <c r="J54" s="107">
        <v>0</v>
      </c>
      <c r="K54" s="107">
        <v>0</v>
      </c>
      <c r="L54" s="107">
        <v>0</v>
      </c>
      <c r="M54" s="107">
        <v>5.1070259132757201E-15</v>
      </c>
      <c r="N54" s="107">
        <v>44.058822359999994</v>
      </c>
      <c r="O54" s="107">
        <v>79.003259379999989</v>
      </c>
      <c r="P54" s="107">
        <v>79.003259380000003</v>
      </c>
      <c r="Q54" s="107">
        <v>0</v>
      </c>
      <c r="R54" s="107">
        <v>0</v>
      </c>
      <c r="S54" s="107">
        <v>7</v>
      </c>
      <c r="T54" s="107">
        <v>7</v>
      </c>
      <c r="U54" s="107">
        <v>0</v>
      </c>
      <c r="V54" s="107">
        <v>0</v>
      </c>
      <c r="W54" s="103"/>
      <c r="X54" s="103"/>
      <c r="Y54" s="103"/>
      <c r="Z54" s="103"/>
      <c r="AC54" s="140"/>
      <c r="AD54" s="140"/>
    </row>
    <row r="55" spans="1:30" ht="18" customHeight="1">
      <c r="A55" s="192"/>
      <c r="B55" s="54">
        <v>4</v>
      </c>
      <c r="C55" s="55" t="s">
        <v>1793</v>
      </c>
      <c r="D55" s="60">
        <v>38</v>
      </c>
      <c r="E55" s="107">
        <v>364.18203942000002</v>
      </c>
      <c r="F55" s="107">
        <v>0</v>
      </c>
      <c r="G55" s="107">
        <v>0</v>
      </c>
      <c r="H55" s="107">
        <v>26.498383429999997</v>
      </c>
      <c r="I55" s="107">
        <v>26.498383429999997</v>
      </c>
      <c r="J55" s="107">
        <v>0</v>
      </c>
      <c r="K55" s="107">
        <v>0</v>
      </c>
      <c r="L55" s="107">
        <v>0</v>
      </c>
      <c r="M55" s="107">
        <v>63.750311029999999</v>
      </c>
      <c r="N55" s="107">
        <v>0</v>
      </c>
      <c r="O55" s="107">
        <v>401.43396702000001</v>
      </c>
      <c r="P55" s="107">
        <v>401.43396702000001</v>
      </c>
      <c r="Q55" s="107">
        <v>0</v>
      </c>
      <c r="R55" s="107">
        <v>0</v>
      </c>
      <c r="S55" s="107">
        <v>17</v>
      </c>
      <c r="T55" s="107">
        <v>17</v>
      </c>
      <c r="U55" s="107">
        <v>0</v>
      </c>
      <c r="V55" s="107">
        <v>0</v>
      </c>
      <c r="W55" s="103"/>
      <c r="X55" s="103"/>
      <c r="Y55" s="103"/>
      <c r="Z55" s="103"/>
      <c r="AC55" s="140"/>
      <c r="AD55" s="140"/>
    </row>
    <row r="56" spans="1:30" ht="18" customHeight="1">
      <c r="A56" s="192"/>
      <c r="B56" s="54">
        <v>5</v>
      </c>
      <c r="C56" s="55" t="s">
        <v>60</v>
      </c>
      <c r="D56" s="60">
        <v>39</v>
      </c>
      <c r="E56" s="107">
        <v>1366.4413749724999</v>
      </c>
      <c r="F56" s="107">
        <v>0</v>
      </c>
      <c r="G56" s="107">
        <v>0</v>
      </c>
      <c r="H56" s="107">
        <v>60.428099840000002</v>
      </c>
      <c r="I56" s="107">
        <v>60.428099840000002</v>
      </c>
      <c r="J56" s="107">
        <v>41.747760862499995</v>
      </c>
      <c r="K56" s="107">
        <v>0</v>
      </c>
      <c r="L56" s="107">
        <v>0</v>
      </c>
      <c r="M56" s="107">
        <v>0</v>
      </c>
      <c r="N56" s="107">
        <v>19.691488669999973</v>
      </c>
      <c r="O56" s="107">
        <v>1244.5740256000001</v>
      </c>
      <c r="P56" s="107">
        <v>1244.5740256000001</v>
      </c>
      <c r="Q56" s="107">
        <v>241.39150981000003</v>
      </c>
      <c r="R56" s="107">
        <v>241.39150981000003</v>
      </c>
      <c r="S56" s="107">
        <v>66</v>
      </c>
      <c r="T56" s="107">
        <v>66</v>
      </c>
      <c r="U56" s="107">
        <v>8</v>
      </c>
      <c r="V56" s="107">
        <v>8</v>
      </c>
      <c r="W56" s="103"/>
      <c r="X56" s="103"/>
      <c r="Y56" s="103"/>
      <c r="Z56" s="103"/>
      <c r="AC56" s="140"/>
      <c r="AD56" s="140"/>
    </row>
    <row r="57" spans="1:30" ht="18" customHeight="1">
      <c r="A57" s="193"/>
      <c r="B57" s="54">
        <v>6</v>
      </c>
      <c r="C57" s="55" t="s">
        <v>64</v>
      </c>
      <c r="D57" s="60">
        <v>40</v>
      </c>
      <c r="E57" s="107">
        <v>1756.1420145400052</v>
      </c>
      <c r="F57" s="107">
        <v>0</v>
      </c>
      <c r="G57" s="107">
        <v>0</v>
      </c>
      <c r="H57" s="107">
        <v>0</v>
      </c>
      <c r="I57" s="107">
        <v>0</v>
      </c>
      <c r="J57" s="115">
        <v>41.747760862499995</v>
      </c>
      <c r="K57" s="107">
        <v>0</v>
      </c>
      <c r="L57" s="107">
        <v>0</v>
      </c>
      <c r="M57" s="107">
        <v>30.838644845499331</v>
      </c>
      <c r="N57" s="107">
        <v>98.522722675108398</v>
      </c>
      <c r="O57" s="107">
        <v>1646.7101758478964</v>
      </c>
      <c r="P57" s="105"/>
      <c r="Q57" s="105"/>
      <c r="R57" s="105"/>
      <c r="S57" s="105"/>
      <c r="T57" s="105"/>
      <c r="U57" s="105"/>
      <c r="V57" s="105"/>
      <c r="W57" s="103"/>
      <c r="X57" s="103"/>
      <c r="Y57" s="103"/>
      <c r="Z57" s="103"/>
      <c r="AC57" s="140"/>
      <c r="AD57" s="140"/>
    </row>
    <row r="58" spans="1:30" s="85" customFormat="1" ht="28.5" customHeight="1">
      <c r="A58" s="179" t="s">
        <v>6</v>
      </c>
      <c r="B58" s="52"/>
      <c r="C58" s="53" t="s">
        <v>45</v>
      </c>
      <c r="D58" s="60">
        <v>41</v>
      </c>
      <c r="E58" s="101">
        <v>83339.994984830002</v>
      </c>
      <c r="F58" s="101">
        <v>155977.005</v>
      </c>
      <c r="G58" s="101">
        <v>155861.20000000001</v>
      </c>
      <c r="H58" s="101">
        <v>136379.05377156005</v>
      </c>
      <c r="I58" s="101">
        <v>136263.52477156004</v>
      </c>
      <c r="J58" s="111"/>
      <c r="K58" s="101">
        <v>8.2000000000000003E-2</v>
      </c>
      <c r="L58" s="101">
        <v>0</v>
      </c>
      <c r="M58" s="101">
        <v>2834.5126465499998</v>
      </c>
      <c r="N58" s="101">
        <v>218.40951924999999</v>
      </c>
      <c r="O58" s="101">
        <v>105554.13134057001</v>
      </c>
      <c r="P58" s="101">
        <v>105427.97934056999</v>
      </c>
      <c r="Q58" s="101">
        <v>24.407558399999999</v>
      </c>
      <c r="R58" s="101">
        <v>24.407558399999999</v>
      </c>
      <c r="S58" s="101">
        <v>332</v>
      </c>
      <c r="T58" s="101">
        <v>264</v>
      </c>
      <c r="U58" s="101">
        <v>2</v>
      </c>
      <c r="V58" s="101">
        <v>2</v>
      </c>
      <c r="W58" s="106">
        <v>4.3131714943440418</v>
      </c>
      <c r="X58" s="106">
        <v>14.737998744513666</v>
      </c>
      <c r="Y58" s="106">
        <v>14.737998744513666</v>
      </c>
      <c r="Z58" s="106">
        <v>0</v>
      </c>
      <c r="AC58" s="140"/>
      <c r="AD58" s="140"/>
    </row>
    <row r="59" spans="1:30" ht="19.5" customHeight="1">
      <c r="A59" s="180"/>
      <c r="B59" s="54">
        <v>1</v>
      </c>
      <c r="C59" s="55" t="s">
        <v>2176</v>
      </c>
      <c r="D59" s="60">
        <v>42</v>
      </c>
      <c r="E59" s="102">
        <v>80802.015729029998</v>
      </c>
      <c r="F59" s="102">
        <v>155977.005</v>
      </c>
      <c r="G59" s="102">
        <v>155861.20000000001</v>
      </c>
      <c r="H59" s="102">
        <v>136346.60457756004</v>
      </c>
      <c r="I59" s="102">
        <v>136231.07557756003</v>
      </c>
      <c r="J59" s="113"/>
      <c r="K59" s="102">
        <v>8.2000000000000003E-2</v>
      </c>
      <c r="L59" s="102">
        <v>0</v>
      </c>
      <c r="M59" s="102">
        <v>2682.42478239</v>
      </c>
      <c r="N59" s="102">
        <v>28.881857199999985</v>
      </c>
      <c r="O59" s="102">
        <v>103086.04107666001</v>
      </c>
      <c r="P59" s="102">
        <v>102959.88907665999</v>
      </c>
      <c r="Q59" s="102">
        <v>24.407558399999999</v>
      </c>
      <c r="R59" s="102">
        <v>24.407558399999999</v>
      </c>
      <c r="S59" s="102">
        <v>310</v>
      </c>
      <c r="T59" s="102">
        <v>242</v>
      </c>
      <c r="U59" s="102">
        <v>2</v>
      </c>
      <c r="V59" s="102">
        <v>2</v>
      </c>
      <c r="W59" s="103"/>
      <c r="X59" s="103"/>
      <c r="Y59" s="103"/>
      <c r="Z59" s="103"/>
      <c r="AC59" s="140"/>
      <c r="AD59" s="140"/>
    </row>
    <row r="60" spans="1:30" ht="19.5" customHeight="1">
      <c r="A60" s="180"/>
      <c r="B60" s="54" t="s">
        <v>30</v>
      </c>
      <c r="C60" s="56" t="s">
        <v>57</v>
      </c>
      <c r="D60" s="60">
        <v>43</v>
      </c>
      <c r="E60" s="107">
        <v>30575.058371320003</v>
      </c>
      <c r="F60" s="107">
        <v>153895.20000000001</v>
      </c>
      <c r="G60" s="107">
        <v>153895.20000000001</v>
      </c>
      <c r="H60" s="107">
        <v>133952.80300303001</v>
      </c>
      <c r="I60" s="107">
        <v>133952.80300303001</v>
      </c>
      <c r="J60" s="114"/>
      <c r="K60" s="107">
        <v>0</v>
      </c>
      <c r="L60" s="107">
        <v>0</v>
      </c>
      <c r="M60" s="107">
        <v>944.3</v>
      </c>
      <c r="N60" s="107">
        <v>0</v>
      </c>
      <c r="O60" s="107">
        <v>51461.755368290018</v>
      </c>
      <c r="P60" s="107">
        <v>51461.755368290003</v>
      </c>
      <c r="Q60" s="107">
        <v>0</v>
      </c>
      <c r="R60" s="107">
        <v>0</v>
      </c>
      <c r="S60" s="107">
        <v>133</v>
      </c>
      <c r="T60" s="107">
        <v>133</v>
      </c>
      <c r="U60" s="107">
        <v>0</v>
      </c>
      <c r="V60" s="107">
        <v>0</v>
      </c>
      <c r="W60" s="103"/>
      <c r="X60" s="103"/>
      <c r="Y60" s="103"/>
      <c r="Z60" s="103"/>
      <c r="AC60" s="140"/>
      <c r="AD60" s="140"/>
    </row>
    <row r="61" spans="1:30" ht="19.5" customHeight="1">
      <c r="A61" s="180"/>
      <c r="B61" s="54" t="s">
        <v>31</v>
      </c>
      <c r="C61" s="56" t="s">
        <v>58</v>
      </c>
      <c r="D61" s="60">
        <v>44</v>
      </c>
      <c r="E61" s="107">
        <v>47547.58228966999</v>
      </c>
      <c r="F61" s="107">
        <v>1887.154</v>
      </c>
      <c r="G61" s="107">
        <v>1821</v>
      </c>
      <c r="H61" s="107">
        <v>2332.3160329599996</v>
      </c>
      <c r="I61" s="107">
        <v>2264.3350329599998</v>
      </c>
      <c r="J61" s="114"/>
      <c r="K61" s="107">
        <v>5.8000000000000003E-2</v>
      </c>
      <c r="L61" s="107">
        <v>0</v>
      </c>
      <c r="M61" s="107">
        <v>1738.1247823900001</v>
      </c>
      <c r="N61" s="107">
        <v>28.881857199999985</v>
      </c>
      <c r="O61" s="107">
        <v>48811.721181899986</v>
      </c>
      <c r="P61" s="107">
        <v>48735.2171819</v>
      </c>
      <c r="Q61" s="107">
        <v>11.41980115</v>
      </c>
      <c r="R61" s="107">
        <v>11.41980115</v>
      </c>
      <c r="S61" s="107">
        <v>130</v>
      </c>
      <c r="T61" s="107">
        <v>89</v>
      </c>
      <c r="U61" s="107">
        <v>1</v>
      </c>
      <c r="V61" s="107">
        <v>1</v>
      </c>
      <c r="W61" s="103"/>
      <c r="X61" s="103"/>
      <c r="Y61" s="103"/>
      <c r="Z61" s="103"/>
      <c r="AC61" s="140"/>
      <c r="AD61" s="140"/>
    </row>
    <row r="62" spans="1:30" ht="19.5" customHeight="1">
      <c r="A62" s="180"/>
      <c r="B62" s="54" t="s">
        <v>32</v>
      </c>
      <c r="C62" s="56" t="s">
        <v>59</v>
      </c>
      <c r="D62" s="60">
        <v>45</v>
      </c>
      <c r="E62" s="107">
        <v>2679.3750680400003</v>
      </c>
      <c r="F62" s="107">
        <v>194.65100000000001</v>
      </c>
      <c r="G62" s="107">
        <v>145</v>
      </c>
      <c r="H62" s="107">
        <v>61.485541570000002</v>
      </c>
      <c r="I62" s="107">
        <v>13.937541569999999</v>
      </c>
      <c r="J62" s="114"/>
      <c r="K62" s="107">
        <v>2.4E-2</v>
      </c>
      <c r="L62" s="107">
        <v>0</v>
      </c>
      <c r="M62" s="107">
        <v>0</v>
      </c>
      <c r="N62" s="107">
        <v>0</v>
      </c>
      <c r="O62" s="107">
        <v>2812.5645264700001</v>
      </c>
      <c r="P62" s="107">
        <v>2762.91652647</v>
      </c>
      <c r="Q62" s="107">
        <v>12.98775725</v>
      </c>
      <c r="R62" s="107">
        <v>12.98775725</v>
      </c>
      <c r="S62" s="107">
        <v>47</v>
      </c>
      <c r="T62" s="107">
        <v>20</v>
      </c>
      <c r="U62" s="107">
        <v>1</v>
      </c>
      <c r="V62" s="107">
        <v>1</v>
      </c>
      <c r="W62" s="103"/>
      <c r="X62" s="103"/>
      <c r="Y62" s="103"/>
      <c r="Z62" s="103"/>
      <c r="AC62" s="140"/>
      <c r="AD62" s="140"/>
    </row>
    <row r="63" spans="1:30" ht="19.5" customHeight="1">
      <c r="A63" s="180"/>
      <c r="B63" s="54">
        <v>2</v>
      </c>
      <c r="C63" s="55" t="s">
        <v>2177</v>
      </c>
      <c r="D63" s="60">
        <v>46</v>
      </c>
      <c r="E63" s="107">
        <v>786.70144879999998</v>
      </c>
      <c r="F63" s="107">
        <v>0</v>
      </c>
      <c r="G63" s="107">
        <v>0</v>
      </c>
      <c r="H63" s="107">
        <v>16.922519959999999</v>
      </c>
      <c r="I63" s="107">
        <v>16.922519959999999</v>
      </c>
      <c r="J63" s="107">
        <v>0</v>
      </c>
      <c r="K63" s="107">
        <v>0</v>
      </c>
      <c r="L63" s="107">
        <v>0</v>
      </c>
      <c r="M63" s="107">
        <v>126.18862503</v>
      </c>
      <c r="N63" s="107">
        <v>189.52766205</v>
      </c>
      <c r="O63" s="107">
        <v>706.43989181999996</v>
      </c>
      <c r="P63" s="107">
        <v>706.43989181999996</v>
      </c>
      <c r="Q63" s="107">
        <v>0</v>
      </c>
      <c r="R63" s="107">
        <v>0</v>
      </c>
      <c r="S63" s="107">
        <v>10</v>
      </c>
      <c r="T63" s="107">
        <v>10</v>
      </c>
      <c r="U63" s="107">
        <v>0</v>
      </c>
      <c r="V63" s="107">
        <v>0</v>
      </c>
      <c r="W63" s="103"/>
      <c r="X63" s="103"/>
      <c r="Y63" s="103"/>
      <c r="Z63" s="103"/>
      <c r="AC63" s="140"/>
      <c r="AD63" s="140"/>
    </row>
    <row r="64" spans="1:30" ht="19.5" customHeight="1">
      <c r="A64" s="180"/>
      <c r="B64" s="54">
        <v>3</v>
      </c>
      <c r="C64" s="55" t="s">
        <v>1792</v>
      </c>
      <c r="D64" s="60">
        <v>47</v>
      </c>
      <c r="E64" s="107">
        <v>349.46205031</v>
      </c>
      <c r="F64" s="107">
        <v>0</v>
      </c>
      <c r="G64" s="107">
        <v>0</v>
      </c>
      <c r="H64" s="107">
        <v>11.20028598</v>
      </c>
      <c r="I64" s="107">
        <v>11.20028598</v>
      </c>
      <c r="J64" s="107">
        <v>0</v>
      </c>
      <c r="K64" s="107">
        <v>0</v>
      </c>
      <c r="L64" s="107">
        <v>0</v>
      </c>
      <c r="M64" s="107">
        <v>25.899239129999998</v>
      </c>
      <c r="N64" s="107">
        <v>0</v>
      </c>
      <c r="O64" s="107">
        <v>364.16100346000002</v>
      </c>
      <c r="P64" s="107">
        <v>364.16100346000002</v>
      </c>
      <c r="Q64" s="107">
        <v>0</v>
      </c>
      <c r="R64" s="107">
        <v>0</v>
      </c>
      <c r="S64" s="107">
        <v>3</v>
      </c>
      <c r="T64" s="107">
        <v>3</v>
      </c>
      <c r="U64" s="107">
        <v>0</v>
      </c>
      <c r="V64" s="107">
        <v>0</v>
      </c>
      <c r="W64" s="103"/>
      <c r="X64" s="103"/>
      <c r="Y64" s="103"/>
      <c r="Z64" s="103"/>
      <c r="AC64" s="140"/>
      <c r="AD64" s="140"/>
    </row>
    <row r="65" spans="1:30" ht="19.5" customHeight="1">
      <c r="A65" s="180"/>
      <c r="B65" s="54">
        <v>4</v>
      </c>
      <c r="C65" s="55" t="s">
        <v>1793</v>
      </c>
      <c r="D65" s="60">
        <v>48</v>
      </c>
      <c r="E65" s="107">
        <v>738.95568842000012</v>
      </c>
      <c r="F65" s="107">
        <v>0</v>
      </c>
      <c r="G65" s="107">
        <v>0</v>
      </c>
      <c r="H65" s="107">
        <v>2.1</v>
      </c>
      <c r="I65" s="107">
        <v>2.1</v>
      </c>
      <c r="J65" s="107">
        <v>0</v>
      </c>
      <c r="K65" s="107">
        <v>0</v>
      </c>
      <c r="L65" s="107">
        <v>0</v>
      </c>
      <c r="M65" s="107">
        <v>0</v>
      </c>
      <c r="N65" s="107">
        <v>0</v>
      </c>
      <c r="O65" s="107">
        <v>736.85568842000009</v>
      </c>
      <c r="P65" s="107">
        <v>736.85568842000009</v>
      </c>
      <c r="Q65" s="107">
        <v>0</v>
      </c>
      <c r="R65" s="107">
        <v>0</v>
      </c>
      <c r="S65" s="107">
        <v>3</v>
      </c>
      <c r="T65" s="107">
        <v>3</v>
      </c>
      <c r="U65" s="107">
        <v>0</v>
      </c>
      <c r="V65" s="107">
        <v>0</v>
      </c>
      <c r="W65" s="103"/>
      <c r="X65" s="103"/>
      <c r="Y65" s="103"/>
      <c r="Z65" s="103"/>
      <c r="AC65" s="140"/>
      <c r="AD65" s="140"/>
    </row>
    <row r="66" spans="1:30" ht="19.5" customHeight="1">
      <c r="A66" s="180"/>
      <c r="B66" s="54">
        <v>5</v>
      </c>
      <c r="C66" s="55" t="s">
        <v>60</v>
      </c>
      <c r="D66" s="60">
        <v>49</v>
      </c>
      <c r="E66" s="107">
        <v>662.86006826999994</v>
      </c>
      <c r="F66" s="107">
        <v>0</v>
      </c>
      <c r="G66" s="107">
        <v>0</v>
      </c>
      <c r="H66" s="107">
        <v>2.2263880600000001</v>
      </c>
      <c r="I66" s="107">
        <v>2.2263880600000001</v>
      </c>
      <c r="J66" s="107">
        <v>0</v>
      </c>
      <c r="K66" s="107">
        <v>0</v>
      </c>
      <c r="L66" s="107">
        <v>0</v>
      </c>
      <c r="M66" s="107">
        <v>0</v>
      </c>
      <c r="N66" s="107">
        <v>0</v>
      </c>
      <c r="O66" s="107">
        <v>660.63368020999997</v>
      </c>
      <c r="P66" s="107">
        <v>660.63368021000008</v>
      </c>
      <c r="Q66" s="107">
        <v>0</v>
      </c>
      <c r="R66" s="107">
        <v>0</v>
      </c>
      <c r="S66" s="107">
        <v>6</v>
      </c>
      <c r="T66" s="107">
        <v>6</v>
      </c>
      <c r="U66" s="107">
        <v>0</v>
      </c>
      <c r="V66" s="107">
        <v>0</v>
      </c>
      <c r="W66" s="103"/>
      <c r="X66" s="103"/>
      <c r="Y66" s="103"/>
      <c r="Z66" s="103"/>
      <c r="AC66" s="140"/>
      <c r="AD66" s="140"/>
    </row>
    <row r="67" spans="1:30" ht="19.5" customHeight="1">
      <c r="A67" s="181"/>
      <c r="B67" s="54">
        <v>6</v>
      </c>
      <c r="C67" s="55" t="s">
        <v>64</v>
      </c>
      <c r="D67" s="60">
        <v>50</v>
      </c>
      <c r="E67" s="107">
        <v>1552.9853375016396</v>
      </c>
      <c r="F67" s="107">
        <v>0</v>
      </c>
      <c r="G67" s="107">
        <v>0</v>
      </c>
      <c r="H67" s="107">
        <v>0</v>
      </c>
      <c r="I67" s="107">
        <v>0</v>
      </c>
      <c r="J67" s="115">
        <v>0</v>
      </c>
      <c r="K67" s="107">
        <v>0</v>
      </c>
      <c r="L67" s="107">
        <v>0</v>
      </c>
      <c r="M67" s="107">
        <v>97.103729862499918</v>
      </c>
      <c r="N67" s="107">
        <v>15.040662709250045</v>
      </c>
      <c r="O67" s="107">
        <v>1635.0484046548897</v>
      </c>
      <c r="P67" s="105"/>
      <c r="Q67" s="105"/>
      <c r="R67" s="105"/>
      <c r="S67" s="105"/>
      <c r="T67" s="105"/>
      <c r="U67" s="105"/>
      <c r="V67" s="105"/>
      <c r="W67" s="103"/>
      <c r="X67" s="103"/>
      <c r="Y67" s="103"/>
      <c r="Z67" s="103"/>
      <c r="AC67" s="140"/>
      <c r="AD67" s="140"/>
    </row>
    <row r="68" spans="1:30" s="85" customFormat="1" ht="28.5" customHeight="1">
      <c r="A68" s="179" t="s">
        <v>7</v>
      </c>
      <c r="B68" s="52"/>
      <c r="C68" s="53" t="s">
        <v>44</v>
      </c>
      <c r="D68" s="60">
        <v>51</v>
      </c>
      <c r="E68" s="101">
        <v>85890.200248220557</v>
      </c>
      <c r="F68" s="101">
        <v>4610.1605649800003</v>
      </c>
      <c r="G68" s="101">
        <v>4610.1605649800003</v>
      </c>
      <c r="H68" s="101">
        <v>3381.5928298600002</v>
      </c>
      <c r="I68" s="101">
        <v>3381.2281928200009</v>
      </c>
      <c r="J68" s="111"/>
      <c r="K68" s="101">
        <v>2.0964453720001361</v>
      </c>
      <c r="L68" s="101">
        <v>1.477494833600018</v>
      </c>
      <c r="M68" s="101">
        <v>2847.784818120007</v>
      </c>
      <c r="N68" s="101">
        <v>2170.0892424500003</v>
      </c>
      <c r="O68" s="101">
        <v>87750.170229326177</v>
      </c>
      <c r="P68" s="101">
        <v>86325.55074293002</v>
      </c>
      <c r="Q68" s="101">
        <v>8716.9167350000007</v>
      </c>
      <c r="R68" s="101">
        <v>8716.9167350000007</v>
      </c>
      <c r="S68" s="101">
        <v>3163</v>
      </c>
      <c r="T68" s="101">
        <v>3161</v>
      </c>
      <c r="U68" s="101">
        <v>396</v>
      </c>
      <c r="V68" s="101">
        <v>396</v>
      </c>
      <c r="W68" s="106">
        <v>51.070190740839649</v>
      </c>
      <c r="X68" s="106">
        <v>19.063600082781068</v>
      </c>
      <c r="Y68" s="106">
        <v>19.063600082781068</v>
      </c>
      <c r="Z68" s="106">
        <v>0</v>
      </c>
      <c r="AC68" s="140"/>
      <c r="AD68" s="140"/>
    </row>
    <row r="69" spans="1:30" ht="19.5" customHeight="1">
      <c r="A69" s="180"/>
      <c r="B69" s="54">
        <v>1</v>
      </c>
      <c r="C69" s="55" t="s">
        <v>2176</v>
      </c>
      <c r="D69" s="60">
        <v>52</v>
      </c>
      <c r="E69" s="102">
        <v>58641.739921749977</v>
      </c>
      <c r="F69" s="102">
        <v>4610.1605649800003</v>
      </c>
      <c r="G69" s="102">
        <v>4610.1605649800003</v>
      </c>
      <c r="H69" s="102">
        <v>2988.4002882800005</v>
      </c>
      <c r="I69" s="102">
        <v>2988.0356512400008</v>
      </c>
      <c r="J69" s="113"/>
      <c r="K69" s="102">
        <v>0</v>
      </c>
      <c r="L69" s="102">
        <v>0</v>
      </c>
      <c r="M69" s="102">
        <v>1549.9408008000071</v>
      </c>
      <c r="N69" s="102">
        <v>1138.0755396300005</v>
      </c>
      <c r="O69" s="102">
        <v>60675.365459619978</v>
      </c>
      <c r="P69" s="102">
        <v>60675.365459620014</v>
      </c>
      <c r="Q69" s="102">
        <v>7401.2463061799999</v>
      </c>
      <c r="R69" s="102">
        <v>7401.2463061799999</v>
      </c>
      <c r="S69" s="102">
        <v>2789</v>
      </c>
      <c r="T69" s="102">
        <v>2788</v>
      </c>
      <c r="U69" s="102">
        <v>363</v>
      </c>
      <c r="V69" s="102">
        <v>363</v>
      </c>
      <c r="W69" s="103"/>
      <c r="X69" s="103"/>
      <c r="Y69" s="103"/>
      <c r="Z69" s="103"/>
      <c r="AC69" s="140"/>
      <c r="AD69" s="140"/>
    </row>
    <row r="70" spans="1:30" ht="19.5" customHeight="1">
      <c r="A70" s="180"/>
      <c r="B70" s="54" t="s">
        <v>30</v>
      </c>
      <c r="C70" s="56" t="s">
        <v>57</v>
      </c>
      <c r="D70" s="60">
        <v>53</v>
      </c>
      <c r="E70" s="107">
        <v>383.91153653999999</v>
      </c>
      <c r="F70" s="107">
        <v>25.6</v>
      </c>
      <c r="G70" s="107">
        <v>25.6</v>
      </c>
      <c r="H70" s="107">
        <v>50.463696349999999</v>
      </c>
      <c r="I70" s="107">
        <v>50.463696349999999</v>
      </c>
      <c r="J70" s="114"/>
      <c r="K70" s="107">
        <v>0</v>
      </c>
      <c r="L70" s="107">
        <v>0</v>
      </c>
      <c r="M70" s="107">
        <v>10.5741</v>
      </c>
      <c r="N70" s="107">
        <v>18.968983220000005</v>
      </c>
      <c r="O70" s="107">
        <v>350.65295696999999</v>
      </c>
      <c r="P70" s="107">
        <v>350.65295696999999</v>
      </c>
      <c r="Q70" s="107">
        <v>94.043523409999992</v>
      </c>
      <c r="R70" s="107">
        <v>94.043523409999992</v>
      </c>
      <c r="S70" s="107">
        <v>76</v>
      </c>
      <c r="T70" s="107">
        <v>76</v>
      </c>
      <c r="U70" s="107">
        <v>10</v>
      </c>
      <c r="V70" s="107">
        <v>10</v>
      </c>
      <c r="W70" s="103"/>
      <c r="X70" s="103"/>
      <c r="Y70" s="103"/>
      <c r="Z70" s="103"/>
      <c r="AC70" s="140"/>
      <c r="AD70" s="140"/>
    </row>
    <row r="71" spans="1:30" ht="19.5" customHeight="1">
      <c r="A71" s="180"/>
      <c r="B71" s="54" t="s">
        <v>31</v>
      </c>
      <c r="C71" s="56" t="s">
        <v>58</v>
      </c>
      <c r="D71" s="60">
        <v>54</v>
      </c>
      <c r="E71" s="107">
        <v>45990.633682419983</v>
      </c>
      <c r="F71" s="107">
        <v>3797.6325649800001</v>
      </c>
      <c r="G71" s="107">
        <v>3797.6325649800001</v>
      </c>
      <c r="H71" s="107">
        <v>2673.81752056</v>
      </c>
      <c r="I71" s="107">
        <v>2673.81752056</v>
      </c>
      <c r="J71" s="114"/>
      <c r="K71" s="107">
        <v>0</v>
      </c>
      <c r="L71" s="107">
        <v>0</v>
      </c>
      <c r="M71" s="107">
        <v>1323.0287008000071</v>
      </c>
      <c r="N71" s="107">
        <v>617.29500344000007</v>
      </c>
      <c r="O71" s="107">
        <v>47820.182424199986</v>
      </c>
      <c r="P71" s="107">
        <v>47820.182424200015</v>
      </c>
      <c r="Q71" s="107">
        <v>4701.5469822100004</v>
      </c>
      <c r="R71" s="107">
        <v>4701.5469822100004</v>
      </c>
      <c r="S71" s="107">
        <v>2596</v>
      </c>
      <c r="T71" s="107">
        <v>2596</v>
      </c>
      <c r="U71" s="107">
        <v>329</v>
      </c>
      <c r="V71" s="107">
        <v>329</v>
      </c>
      <c r="W71" s="103"/>
      <c r="X71" s="103"/>
      <c r="Y71" s="103"/>
      <c r="Z71" s="103"/>
      <c r="AC71" s="140"/>
      <c r="AD71" s="140"/>
    </row>
    <row r="72" spans="1:30" ht="19.5" customHeight="1">
      <c r="A72" s="180"/>
      <c r="B72" s="54" t="s">
        <v>32</v>
      </c>
      <c r="C72" s="56" t="s">
        <v>59</v>
      </c>
      <c r="D72" s="60">
        <v>55</v>
      </c>
      <c r="E72" s="107">
        <v>12267.194702789997</v>
      </c>
      <c r="F72" s="107">
        <v>786.928</v>
      </c>
      <c r="G72" s="107">
        <v>786.928</v>
      </c>
      <c r="H72" s="107">
        <v>264.11907137000003</v>
      </c>
      <c r="I72" s="107">
        <v>263.75443433000004</v>
      </c>
      <c r="J72" s="114"/>
      <c r="K72" s="107">
        <v>0</v>
      </c>
      <c r="L72" s="107">
        <v>0</v>
      </c>
      <c r="M72" s="107">
        <v>216.33799999999999</v>
      </c>
      <c r="N72" s="107">
        <v>501.81155297000043</v>
      </c>
      <c r="O72" s="107">
        <v>12504.530078449996</v>
      </c>
      <c r="P72" s="107">
        <v>12504.530078449998</v>
      </c>
      <c r="Q72" s="107">
        <v>2605.65580056</v>
      </c>
      <c r="R72" s="107">
        <v>2605.65580056</v>
      </c>
      <c r="S72" s="107">
        <v>117</v>
      </c>
      <c r="T72" s="107">
        <v>116</v>
      </c>
      <c r="U72" s="107">
        <v>24</v>
      </c>
      <c r="V72" s="107">
        <v>24</v>
      </c>
      <c r="W72" s="103"/>
      <c r="X72" s="103"/>
      <c r="Y72" s="103"/>
      <c r="Z72" s="103"/>
      <c r="AC72" s="140"/>
      <c r="AD72" s="140"/>
    </row>
    <row r="73" spans="1:30" ht="19.5" customHeight="1">
      <c r="A73" s="180"/>
      <c r="B73" s="54">
        <v>2</v>
      </c>
      <c r="C73" s="55" t="s">
        <v>2177</v>
      </c>
      <c r="D73" s="60">
        <v>56</v>
      </c>
      <c r="E73" s="107">
        <v>5193.5402405700006</v>
      </c>
      <c r="F73" s="107">
        <v>0</v>
      </c>
      <c r="G73" s="107">
        <v>0</v>
      </c>
      <c r="H73" s="107">
        <v>151.04905548999997</v>
      </c>
      <c r="I73" s="107">
        <v>151.04905548999997</v>
      </c>
      <c r="J73" s="107">
        <v>0</v>
      </c>
      <c r="K73" s="107">
        <v>0</v>
      </c>
      <c r="L73" s="107">
        <v>0</v>
      </c>
      <c r="M73" s="107">
        <v>790.87284421000004</v>
      </c>
      <c r="N73" s="107">
        <v>502.39381393000002</v>
      </c>
      <c r="O73" s="107">
        <v>5330.970215360001</v>
      </c>
      <c r="P73" s="107">
        <v>5330.9702153600001</v>
      </c>
      <c r="Q73" s="107">
        <v>419.88211321999995</v>
      </c>
      <c r="R73" s="107">
        <v>419.88211321999995</v>
      </c>
      <c r="S73" s="107">
        <v>147</v>
      </c>
      <c r="T73" s="107">
        <v>147</v>
      </c>
      <c r="U73" s="107">
        <v>7</v>
      </c>
      <c r="V73" s="107">
        <v>7</v>
      </c>
      <c r="W73" s="103"/>
      <c r="X73" s="103"/>
      <c r="Y73" s="103"/>
      <c r="Z73" s="103"/>
      <c r="AC73" s="140"/>
      <c r="AD73" s="140"/>
    </row>
    <row r="74" spans="1:30" ht="19.5" customHeight="1">
      <c r="A74" s="180"/>
      <c r="B74" s="54">
        <v>3</v>
      </c>
      <c r="C74" s="55" t="s">
        <v>1792</v>
      </c>
      <c r="D74" s="60">
        <v>57</v>
      </c>
      <c r="E74" s="107">
        <v>5151.137182049998</v>
      </c>
      <c r="F74" s="107">
        <v>0</v>
      </c>
      <c r="G74" s="107">
        <v>0</v>
      </c>
      <c r="H74" s="107">
        <v>52.43874761</v>
      </c>
      <c r="I74" s="107">
        <v>52.43874761</v>
      </c>
      <c r="J74" s="107">
        <v>0</v>
      </c>
      <c r="K74" s="107">
        <v>0</v>
      </c>
      <c r="L74" s="107">
        <v>0</v>
      </c>
      <c r="M74" s="107">
        <v>91.509473750000012</v>
      </c>
      <c r="N74" s="107">
        <v>283.68214504000014</v>
      </c>
      <c r="O74" s="107">
        <v>4906.5257631499981</v>
      </c>
      <c r="P74" s="107">
        <v>4906.5257631499999</v>
      </c>
      <c r="Q74" s="107">
        <v>11.28763777</v>
      </c>
      <c r="R74" s="107">
        <v>11.28763777</v>
      </c>
      <c r="S74" s="107">
        <v>48</v>
      </c>
      <c r="T74" s="107">
        <v>48</v>
      </c>
      <c r="U74" s="107">
        <v>2</v>
      </c>
      <c r="V74" s="107">
        <v>2</v>
      </c>
      <c r="W74" s="103"/>
      <c r="X74" s="103"/>
      <c r="Y74" s="103"/>
      <c r="Z74" s="103"/>
      <c r="AC74" s="140"/>
      <c r="AD74" s="140"/>
    </row>
    <row r="75" spans="1:30" ht="19.5" customHeight="1">
      <c r="A75" s="180"/>
      <c r="B75" s="54">
        <v>4</v>
      </c>
      <c r="C75" s="55" t="s">
        <v>1793</v>
      </c>
      <c r="D75" s="60">
        <v>58</v>
      </c>
      <c r="E75" s="107">
        <v>11588.627440219998</v>
      </c>
      <c r="F75" s="107">
        <v>0</v>
      </c>
      <c r="G75" s="107">
        <v>0</v>
      </c>
      <c r="H75" s="107">
        <v>7.8303163200000006</v>
      </c>
      <c r="I75" s="107">
        <v>7.8303163200000006</v>
      </c>
      <c r="J75" s="107">
        <v>0</v>
      </c>
      <c r="K75" s="107">
        <v>0</v>
      </c>
      <c r="L75" s="107">
        <v>0</v>
      </c>
      <c r="M75" s="107">
        <v>204.44396806999995</v>
      </c>
      <c r="N75" s="107">
        <v>160.45195246999938</v>
      </c>
      <c r="O75" s="107">
        <v>11624.789139499997</v>
      </c>
      <c r="P75" s="107">
        <v>11624.789139500001</v>
      </c>
      <c r="Q75" s="107">
        <v>15.120937980000001</v>
      </c>
      <c r="R75" s="107">
        <v>15.120937980000001</v>
      </c>
      <c r="S75" s="107">
        <v>45</v>
      </c>
      <c r="T75" s="107">
        <v>45</v>
      </c>
      <c r="U75" s="107">
        <v>2</v>
      </c>
      <c r="V75" s="107">
        <v>2</v>
      </c>
      <c r="W75" s="103"/>
      <c r="X75" s="103"/>
      <c r="Y75" s="103"/>
      <c r="Z75" s="103"/>
      <c r="AC75" s="140"/>
      <c r="AD75" s="140"/>
    </row>
    <row r="76" spans="1:30" ht="19.5" customHeight="1">
      <c r="A76" s="180"/>
      <c r="B76" s="54">
        <v>5</v>
      </c>
      <c r="C76" s="55" t="s">
        <v>60</v>
      </c>
      <c r="D76" s="60">
        <v>59</v>
      </c>
      <c r="E76" s="107">
        <v>5315.1554636306</v>
      </c>
      <c r="F76" s="107">
        <v>0</v>
      </c>
      <c r="G76" s="107">
        <v>0</v>
      </c>
      <c r="H76" s="107">
        <v>181.87442215999999</v>
      </c>
      <c r="I76" s="107">
        <v>181.87442215999999</v>
      </c>
      <c r="J76" s="107">
        <v>46.9122802228</v>
      </c>
      <c r="K76" s="107">
        <v>2.0964453720001361</v>
      </c>
      <c r="L76" s="107">
        <v>1.477494833600018</v>
      </c>
      <c r="M76" s="107">
        <v>211.01773129000003</v>
      </c>
      <c r="N76" s="107">
        <v>85.48579138000008</v>
      </c>
      <c r="O76" s="107">
        <v>5212.5196516961996</v>
      </c>
      <c r="P76" s="107">
        <v>3787.9001652999996</v>
      </c>
      <c r="Q76" s="107">
        <v>869.37973984999996</v>
      </c>
      <c r="R76" s="107">
        <v>869.37973984999996</v>
      </c>
      <c r="S76" s="107">
        <v>134</v>
      </c>
      <c r="T76" s="107">
        <v>133</v>
      </c>
      <c r="U76" s="107">
        <v>22</v>
      </c>
      <c r="V76" s="107">
        <v>22</v>
      </c>
      <c r="W76" s="103"/>
      <c r="X76" s="103"/>
      <c r="Y76" s="103"/>
      <c r="Z76" s="103"/>
      <c r="AC76" s="140"/>
      <c r="AD76" s="140"/>
    </row>
    <row r="77" spans="1:30" ht="19.5" customHeight="1">
      <c r="A77" s="181"/>
      <c r="B77" s="54">
        <v>6</v>
      </c>
      <c r="C77" s="55" t="s">
        <v>64</v>
      </c>
      <c r="D77" s="60">
        <v>60</v>
      </c>
      <c r="E77" s="107">
        <v>10852.95684840636</v>
      </c>
      <c r="F77" s="107">
        <v>0</v>
      </c>
      <c r="G77" s="107">
        <v>0</v>
      </c>
      <c r="H77" s="107">
        <v>0</v>
      </c>
      <c r="I77" s="107">
        <v>0</v>
      </c>
      <c r="J77" s="115">
        <v>46.9122802228</v>
      </c>
      <c r="K77" s="107">
        <v>0</v>
      </c>
      <c r="L77" s="107">
        <v>0</v>
      </c>
      <c r="M77" s="107">
        <v>247.67887604750035</v>
      </c>
      <c r="N77" s="107">
        <v>458.45294772224236</v>
      </c>
      <c r="O77" s="107">
        <v>10595.270496508818</v>
      </c>
      <c r="P77" s="105"/>
      <c r="Q77" s="105"/>
      <c r="R77" s="105"/>
      <c r="S77" s="105"/>
      <c r="T77" s="105"/>
      <c r="U77" s="105"/>
      <c r="V77" s="105"/>
      <c r="W77" s="103"/>
      <c r="X77" s="103"/>
      <c r="Y77" s="103"/>
      <c r="Z77" s="103"/>
      <c r="AC77" s="140"/>
      <c r="AD77" s="140"/>
    </row>
    <row r="78" spans="1:30" s="85" customFormat="1" ht="39.75" customHeight="1">
      <c r="A78" s="179" t="s">
        <v>2</v>
      </c>
      <c r="B78" s="52"/>
      <c r="C78" s="53" t="s">
        <v>2189</v>
      </c>
      <c r="D78" s="60">
        <v>61</v>
      </c>
      <c r="E78" s="101">
        <v>4214.1073784399996</v>
      </c>
      <c r="F78" s="101">
        <v>350.1</v>
      </c>
      <c r="G78" s="101">
        <v>350.1</v>
      </c>
      <c r="H78" s="101">
        <v>429.49372951999999</v>
      </c>
      <c r="I78" s="101">
        <v>429.49372951999999</v>
      </c>
      <c r="J78" s="111"/>
      <c r="K78" s="101">
        <v>0</v>
      </c>
      <c r="L78" s="101">
        <v>0</v>
      </c>
      <c r="M78" s="101">
        <v>35.12190974</v>
      </c>
      <c r="N78" s="101">
        <v>35.12190974</v>
      </c>
      <c r="O78" s="101">
        <v>4134.7136489200002</v>
      </c>
      <c r="P78" s="101">
        <v>4134.7136489200002</v>
      </c>
      <c r="Q78" s="101">
        <v>0.90360471999999992</v>
      </c>
      <c r="R78" s="101">
        <v>0.90360471999999992</v>
      </c>
      <c r="S78" s="101">
        <v>46</v>
      </c>
      <c r="T78" s="101">
        <v>46</v>
      </c>
      <c r="U78" s="101">
        <v>1</v>
      </c>
      <c r="V78" s="101">
        <v>1</v>
      </c>
      <c r="W78" s="106">
        <v>83.580060422960727</v>
      </c>
      <c r="X78" s="106">
        <v>14.610876132930514</v>
      </c>
      <c r="Y78" s="106">
        <v>14.610876132930514</v>
      </c>
      <c r="Z78" s="106">
        <v>0</v>
      </c>
      <c r="AC78" s="140"/>
      <c r="AD78" s="140"/>
    </row>
    <row r="79" spans="1:30" ht="19.5" customHeight="1">
      <c r="A79" s="180"/>
      <c r="B79" s="54">
        <v>1</v>
      </c>
      <c r="C79" s="55" t="s">
        <v>2176</v>
      </c>
      <c r="D79" s="60">
        <v>62</v>
      </c>
      <c r="E79" s="102">
        <v>1938.0740918900001</v>
      </c>
      <c r="F79" s="102">
        <v>350.1</v>
      </c>
      <c r="G79" s="102">
        <v>350.1</v>
      </c>
      <c r="H79" s="102">
        <v>413.55683621999998</v>
      </c>
      <c r="I79" s="102">
        <v>413.55683621999998</v>
      </c>
      <c r="J79" s="113"/>
      <c r="K79" s="102">
        <v>0</v>
      </c>
      <c r="L79" s="102">
        <v>0</v>
      </c>
      <c r="M79" s="102">
        <v>35.12190974</v>
      </c>
      <c r="N79" s="102">
        <v>0</v>
      </c>
      <c r="O79" s="102">
        <v>1909.7391654100002</v>
      </c>
      <c r="P79" s="102">
        <v>1909.7391654100002</v>
      </c>
      <c r="Q79" s="102">
        <v>0</v>
      </c>
      <c r="R79" s="102">
        <v>0</v>
      </c>
      <c r="S79" s="102">
        <v>40</v>
      </c>
      <c r="T79" s="102">
        <v>40</v>
      </c>
      <c r="U79" s="102">
        <v>0</v>
      </c>
      <c r="V79" s="102">
        <v>0</v>
      </c>
      <c r="W79" s="103"/>
      <c r="X79" s="103"/>
      <c r="Y79" s="103"/>
      <c r="Z79" s="103"/>
      <c r="AC79" s="140"/>
      <c r="AD79" s="140"/>
    </row>
    <row r="80" spans="1:30" ht="19.5" customHeight="1">
      <c r="A80" s="180"/>
      <c r="B80" s="54" t="s">
        <v>30</v>
      </c>
      <c r="C80" s="56" t="s">
        <v>57</v>
      </c>
      <c r="D80" s="60">
        <v>63</v>
      </c>
      <c r="E80" s="107">
        <v>105.30632096999999</v>
      </c>
      <c r="F80" s="107">
        <v>0</v>
      </c>
      <c r="G80" s="107">
        <v>0</v>
      </c>
      <c r="H80" s="107">
        <v>42.363525279999998</v>
      </c>
      <c r="I80" s="107">
        <v>42.363525279999998</v>
      </c>
      <c r="J80" s="114"/>
      <c r="K80" s="107">
        <v>0</v>
      </c>
      <c r="L80" s="107">
        <v>0</v>
      </c>
      <c r="M80" s="107">
        <v>0</v>
      </c>
      <c r="N80" s="107">
        <v>0</v>
      </c>
      <c r="O80" s="107">
        <v>62.942795689999983</v>
      </c>
      <c r="P80" s="107">
        <v>62.942795690000004</v>
      </c>
      <c r="Q80" s="107">
        <v>0</v>
      </c>
      <c r="R80" s="107">
        <v>0</v>
      </c>
      <c r="S80" s="107">
        <v>2</v>
      </c>
      <c r="T80" s="107">
        <v>2</v>
      </c>
      <c r="U80" s="107">
        <v>0</v>
      </c>
      <c r="V80" s="107">
        <v>0</v>
      </c>
      <c r="W80" s="103"/>
      <c r="X80" s="103"/>
      <c r="Y80" s="103"/>
      <c r="Z80" s="103"/>
      <c r="AC80" s="140"/>
      <c r="AD80" s="140"/>
    </row>
    <row r="81" spans="1:30" ht="19.5" customHeight="1">
      <c r="A81" s="180"/>
      <c r="B81" s="54" t="s">
        <v>31</v>
      </c>
      <c r="C81" s="56" t="s">
        <v>58</v>
      </c>
      <c r="D81" s="60">
        <v>64</v>
      </c>
      <c r="E81" s="107">
        <v>1221.0996146000002</v>
      </c>
      <c r="F81" s="107">
        <v>79.099999999999994</v>
      </c>
      <c r="G81" s="107">
        <v>79.099999999999994</v>
      </c>
      <c r="H81" s="107">
        <v>366.45880278999994</v>
      </c>
      <c r="I81" s="107">
        <v>366.45880278999994</v>
      </c>
      <c r="J81" s="114"/>
      <c r="K81" s="107">
        <v>0</v>
      </c>
      <c r="L81" s="107">
        <v>0</v>
      </c>
      <c r="M81" s="107">
        <v>35.12190974</v>
      </c>
      <c r="N81" s="107">
        <v>0</v>
      </c>
      <c r="O81" s="107">
        <v>968.86272155000017</v>
      </c>
      <c r="P81" s="107">
        <v>968.86272155000017</v>
      </c>
      <c r="Q81" s="107">
        <v>0</v>
      </c>
      <c r="R81" s="107">
        <v>0</v>
      </c>
      <c r="S81" s="107">
        <v>31</v>
      </c>
      <c r="T81" s="107">
        <v>31</v>
      </c>
      <c r="U81" s="107">
        <v>0</v>
      </c>
      <c r="V81" s="107">
        <v>0</v>
      </c>
      <c r="W81" s="103"/>
      <c r="X81" s="103"/>
      <c r="Y81" s="103"/>
      <c r="Z81" s="103"/>
      <c r="AC81" s="140"/>
      <c r="AD81" s="140"/>
    </row>
    <row r="82" spans="1:30" ht="19.5" customHeight="1">
      <c r="A82" s="180"/>
      <c r="B82" s="54" t="s">
        <v>32</v>
      </c>
      <c r="C82" s="56" t="s">
        <v>59</v>
      </c>
      <c r="D82" s="60">
        <v>65</v>
      </c>
      <c r="E82" s="107">
        <v>611.66815631999998</v>
      </c>
      <c r="F82" s="107">
        <v>271</v>
      </c>
      <c r="G82" s="107">
        <v>271</v>
      </c>
      <c r="H82" s="107">
        <v>4.7345081499999999</v>
      </c>
      <c r="I82" s="107">
        <v>4.7345081499999999</v>
      </c>
      <c r="J82" s="114"/>
      <c r="K82" s="107">
        <v>0</v>
      </c>
      <c r="L82" s="107">
        <v>0</v>
      </c>
      <c r="M82" s="107">
        <v>0</v>
      </c>
      <c r="N82" s="107">
        <v>0</v>
      </c>
      <c r="O82" s="107">
        <v>877.93364816999997</v>
      </c>
      <c r="P82" s="107">
        <v>877.93364816999997</v>
      </c>
      <c r="Q82" s="107">
        <v>0</v>
      </c>
      <c r="R82" s="107">
        <v>0</v>
      </c>
      <c r="S82" s="107">
        <v>7</v>
      </c>
      <c r="T82" s="107">
        <v>7</v>
      </c>
      <c r="U82" s="107">
        <v>0</v>
      </c>
      <c r="V82" s="107">
        <v>0</v>
      </c>
      <c r="W82" s="103"/>
      <c r="X82" s="103"/>
      <c r="Y82" s="103"/>
      <c r="Z82" s="103"/>
      <c r="AC82" s="140"/>
      <c r="AD82" s="140"/>
    </row>
    <row r="83" spans="1:30" ht="19.5" customHeight="1">
      <c r="A83" s="180"/>
      <c r="B83" s="54">
        <v>2</v>
      </c>
      <c r="C83" s="55" t="s">
        <v>2177</v>
      </c>
      <c r="D83" s="60">
        <v>66</v>
      </c>
      <c r="E83" s="107">
        <v>0</v>
      </c>
      <c r="F83" s="107">
        <v>0</v>
      </c>
      <c r="G83" s="107">
        <v>0</v>
      </c>
      <c r="H83" s="107">
        <v>0</v>
      </c>
      <c r="I83" s="107">
        <v>0</v>
      </c>
      <c r="J83" s="107">
        <v>0</v>
      </c>
      <c r="K83" s="107">
        <v>0</v>
      </c>
      <c r="L83" s="107">
        <v>0</v>
      </c>
      <c r="M83" s="107">
        <v>0</v>
      </c>
      <c r="N83" s="107">
        <v>0</v>
      </c>
      <c r="O83" s="107">
        <v>0</v>
      </c>
      <c r="P83" s="107">
        <v>0</v>
      </c>
      <c r="Q83" s="107">
        <v>0</v>
      </c>
      <c r="R83" s="107">
        <v>0</v>
      </c>
      <c r="S83" s="107">
        <v>0</v>
      </c>
      <c r="T83" s="107">
        <v>0</v>
      </c>
      <c r="U83" s="107">
        <v>0</v>
      </c>
      <c r="V83" s="107">
        <v>0</v>
      </c>
      <c r="W83" s="103"/>
      <c r="X83" s="103"/>
      <c r="Y83" s="103"/>
      <c r="Z83" s="103"/>
      <c r="AC83" s="140"/>
      <c r="AD83" s="140"/>
    </row>
    <row r="84" spans="1:30" ht="19.5" customHeight="1">
      <c r="A84" s="180"/>
      <c r="B84" s="54">
        <v>3</v>
      </c>
      <c r="C84" s="55" t="s">
        <v>1792</v>
      </c>
      <c r="D84" s="60">
        <v>67</v>
      </c>
      <c r="E84" s="107">
        <v>8.6121558800000013</v>
      </c>
      <c r="F84" s="107">
        <v>0</v>
      </c>
      <c r="G84" s="107">
        <v>0</v>
      </c>
      <c r="H84" s="107">
        <v>0</v>
      </c>
      <c r="I84" s="107">
        <v>0</v>
      </c>
      <c r="J84" s="107">
        <v>0</v>
      </c>
      <c r="K84" s="107">
        <v>0</v>
      </c>
      <c r="L84" s="107">
        <v>0</v>
      </c>
      <c r="M84" s="107">
        <v>0</v>
      </c>
      <c r="N84" s="107">
        <v>0</v>
      </c>
      <c r="O84" s="107">
        <v>8.6121558800000013</v>
      </c>
      <c r="P84" s="107">
        <v>8.6121558800000013</v>
      </c>
      <c r="Q84" s="107">
        <v>0</v>
      </c>
      <c r="R84" s="107">
        <v>0</v>
      </c>
      <c r="S84" s="107">
        <v>1</v>
      </c>
      <c r="T84" s="107">
        <v>1</v>
      </c>
      <c r="U84" s="107">
        <v>0</v>
      </c>
      <c r="V84" s="107">
        <v>0</v>
      </c>
      <c r="W84" s="103"/>
      <c r="X84" s="103"/>
      <c r="Y84" s="103"/>
      <c r="Z84" s="103"/>
      <c r="AC84" s="140"/>
      <c r="AD84" s="140"/>
    </row>
    <row r="85" spans="1:30" ht="19.5" customHeight="1">
      <c r="A85" s="180"/>
      <c r="B85" s="54">
        <v>4</v>
      </c>
      <c r="C85" s="55" t="s">
        <v>1793</v>
      </c>
      <c r="D85" s="60">
        <v>68</v>
      </c>
      <c r="E85" s="107">
        <v>185.80743661</v>
      </c>
      <c r="F85" s="107">
        <v>0</v>
      </c>
      <c r="G85" s="107">
        <v>0</v>
      </c>
      <c r="H85" s="107">
        <v>15.936893299999999</v>
      </c>
      <c r="I85" s="107">
        <v>15.936893299999999</v>
      </c>
      <c r="J85" s="107">
        <v>0</v>
      </c>
      <c r="K85" s="107">
        <v>0</v>
      </c>
      <c r="L85" s="107">
        <v>0</v>
      </c>
      <c r="M85" s="107">
        <v>0</v>
      </c>
      <c r="N85" s="107">
        <v>20.497016670000001</v>
      </c>
      <c r="O85" s="107">
        <v>149.37352663999999</v>
      </c>
      <c r="P85" s="107">
        <v>149.37352663999999</v>
      </c>
      <c r="Q85" s="107">
        <v>0.90360471999999992</v>
      </c>
      <c r="R85" s="107">
        <v>0.90360471999999992</v>
      </c>
      <c r="S85" s="107">
        <v>2</v>
      </c>
      <c r="T85" s="107">
        <v>2</v>
      </c>
      <c r="U85" s="107">
        <v>1</v>
      </c>
      <c r="V85" s="107">
        <v>1</v>
      </c>
      <c r="W85" s="103"/>
      <c r="X85" s="103"/>
      <c r="Y85" s="103"/>
      <c r="Z85" s="103"/>
      <c r="AC85" s="140"/>
      <c r="AD85" s="140"/>
    </row>
    <row r="86" spans="1:30" ht="19.5" customHeight="1">
      <c r="A86" s="180"/>
      <c r="B86" s="54">
        <v>5</v>
      </c>
      <c r="C86" s="55" t="s">
        <v>60</v>
      </c>
      <c r="D86" s="60">
        <v>69</v>
      </c>
      <c r="E86" s="107">
        <v>2081.6136940599999</v>
      </c>
      <c r="F86" s="107">
        <v>0</v>
      </c>
      <c r="G86" s="107">
        <v>0</v>
      </c>
      <c r="H86" s="107">
        <v>0</v>
      </c>
      <c r="I86" s="107">
        <v>0</v>
      </c>
      <c r="J86" s="107">
        <v>0</v>
      </c>
      <c r="K86" s="107">
        <v>0</v>
      </c>
      <c r="L86" s="107">
        <v>0</v>
      </c>
      <c r="M86" s="107">
        <v>0</v>
      </c>
      <c r="N86" s="107">
        <v>14.624893070000001</v>
      </c>
      <c r="O86" s="107">
        <v>2066.9888009900001</v>
      </c>
      <c r="P86" s="107">
        <v>2066.9888009899996</v>
      </c>
      <c r="Q86" s="107">
        <v>0</v>
      </c>
      <c r="R86" s="107">
        <v>0</v>
      </c>
      <c r="S86" s="107">
        <v>3</v>
      </c>
      <c r="T86" s="107">
        <v>3</v>
      </c>
      <c r="U86" s="107">
        <v>0</v>
      </c>
      <c r="V86" s="107">
        <v>0</v>
      </c>
      <c r="W86" s="103"/>
      <c r="X86" s="103"/>
      <c r="Y86" s="103"/>
      <c r="Z86" s="103"/>
      <c r="AC86" s="140"/>
      <c r="AD86" s="140"/>
    </row>
    <row r="87" spans="1:30" ht="19.5" customHeight="1">
      <c r="A87" s="181"/>
      <c r="B87" s="54">
        <v>6</v>
      </c>
      <c r="C87" s="55" t="s">
        <v>64</v>
      </c>
      <c r="D87" s="60">
        <v>70</v>
      </c>
      <c r="E87" s="107">
        <v>1665.9612635735496</v>
      </c>
      <c r="F87" s="107">
        <v>0</v>
      </c>
      <c r="G87" s="107">
        <v>0</v>
      </c>
      <c r="H87" s="107">
        <v>0</v>
      </c>
      <c r="I87" s="107">
        <v>0</v>
      </c>
      <c r="J87" s="115">
        <v>0</v>
      </c>
      <c r="K87" s="107">
        <v>0</v>
      </c>
      <c r="L87" s="107">
        <v>0</v>
      </c>
      <c r="M87" s="107">
        <v>484.94748609525101</v>
      </c>
      <c r="N87" s="107">
        <v>20.611435535649996</v>
      </c>
      <c r="O87" s="107">
        <v>2130.2973141331508</v>
      </c>
      <c r="P87" s="105"/>
      <c r="Q87" s="105"/>
      <c r="R87" s="105"/>
      <c r="S87" s="105"/>
      <c r="T87" s="105"/>
      <c r="U87" s="105"/>
      <c r="V87" s="105"/>
      <c r="W87" s="103"/>
      <c r="X87" s="103"/>
      <c r="Y87" s="103"/>
      <c r="Z87" s="103"/>
      <c r="AC87" s="140"/>
      <c r="AD87" s="140"/>
    </row>
    <row r="88" spans="1:30" s="85" customFormat="1" ht="45.75" customHeight="1">
      <c r="A88" s="179" t="s">
        <v>4</v>
      </c>
      <c r="B88" s="52"/>
      <c r="C88" s="58" t="s">
        <v>2190</v>
      </c>
      <c r="D88" s="60">
        <v>71</v>
      </c>
      <c r="E88" s="101">
        <v>1108.9586255000002</v>
      </c>
      <c r="F88" s="101">
        <v>50</v>
      </c>
      <c r="G88" s="101">
        <v>50</v>
      </c>
      <c r="H88" s="101">
        <v>47.018176860000004</v>
      </c>
      <c r="I88" s="101">
        <v>47.018176860000004</v>
      </c>
      <c r="J88" s="111"/>
      <c r="K88" s="101">
        <v>0</v>
      </c>
      <c r="L88" s="101">
        <v>0</v>
      </c>
      <c r="M88" s="101">
        <v>20.096854050000015</v>
      </c>
      <c r="N88" s="101">
        <v>2.8924857300000002</v>
      </c>
      <c r="O88" s="101">
        <v>1129.1448169599998</v>
      </c>
      <c r="P88" s="101">
        <v>1129.1448169600001</v>
      </c>
      <c r="Q88" s="101">
        <v>57.756467270000002</v>
      </c>
      <c r="R88" s="101">
        <v>57.756467270000002</v>
      </c>
      <c r="S88" s="101">
        <v>44</v>
      </c>
      <c r="T88" s="101">
        <v>44</v>
      </c>
      <c r="U88" s="101">
        <v>8</v>
      </c>
      <c r="V88" s="101">
        <v>8</v>
      </c>
      <c r="W88" s="106">
        <v>36</v>
      </c>
      <c r="X88" s="106">
        <v>21.6</v>
      </c>
      <c r="Y88" s="106">
        <v>21.6</v>
      </c>
      <c r="Z88" s="106">
        <v>0</v>
      </c>
      <c r="AC88" s="140"/>
      <c r="AD88" s="140"/>
    </row>
    <row r="89" spans="1:30" ht="17.25" customHeight="1">
      <c r="A89" s="180"/>
      <c r="B89" s="54">
        <v>1</v>
      </c>
      <c r="C89" s="55" t="s">
        <v>2176</v>
      </c>
      <c r="D89" s="60">
        <v>72</v>
      </c>
      <c r="E89" s="102">
        <v>965.30606043</v>
      </c>
      <c r="F89" s="102">
        <v>50</v>
      </c>
      <c r="G89" s="102">
        <v>50</v>
      </c>
      <c r="H89" s="102">
        <v>43.70087616</v>
      </c>
      <c r="I89" s="102">
        <v>43.70087616</v>
      </c>
      <c r="J89" s="113"/>
      <c r="K89" s="102">
        <v>0</v>
      </c>
      <c r="L89" s="102">
        <v>0</v>
      </c>
      <c r="M89" s="102">
        <v>17.204368320000015</v>
      </c>
      <c r="N89" s="102">
        <v>2.8924857300000002</v>
      </c>
      <c r="O89" s="102">
        <v>985.91706685999998</v>
      </c>
      <c r="P89" s="102">
        <v>985.91706686000009</v>
      </c>
      <c r="Q89" s="102">
        <v>39.381526180000002</v>
      </c>
      <c r="R89" s="102">
        <v>39.381526180000002</v>
      </c>
      <c r="S89" s="102">
        <v>36</v>
      </c>
      <c r="T89" s="102">
        <v>36</v>
      </c>
      <c r="U89" s="102">
        <v>5</v>
      </c>
      <c r="V89" s="102">
        <v>5</v>
      </c>
      <c r="W89" s="103"/>
      <c r="X89" s="103"/>
      <c r="Y89" s="103"/>
      <c r="Z89" s="103"/>
      <c r="AC89" s="140"/>
      <c r="AD89" s="140"/>
    </row>
    <row r="90" spans="1:30" ht="17.25" customHeight="1">
      <c r="A90" s="180"/>
      <c r="B90" s="54" t="s">
        <v>30</v>
      </c>
      <c r="C90" s="56" t="s">
        <v>57</v>
      </c>
      <c r="D90" s="60">
        <v>73</v>
      </c>
      <c r="E90" s="107">
        <v>0</v>
      </c>
      <c r="F90" s="107">
        <v>0</v>
      </c>
      <c r="G90" s="107">
        <v>0</v>
      </c>
      <c r="H90" s="107">
        <v>0</v>
      </c>
      <c r="I90" s="107">
        <v>0</v>
      </c>
      <c r="J90" s="114"/>
      <c r="K90" s="107">
        <v>0</v>
      </c>
      <c r="L90" s="107">
        <v>0</v>
      </c>
      <c r="M90" s="107">
        <v>0</v>
      </c>
      <c r="N90" s="107">
        <v>0</v>
      </c>
      <c r="O90" s="107">
        <v>0</v>
      </c>
      <c r="P90" s="107">
        <v>0</v>
      </c>
      <c r="Q90" s="107">
        <v>0</v>
      </c>
      <c r="R90" s="107">
        <v>0</v>
      </c>
      <c r="S90" s="107">
        <v>0</v>
      </c>
      <c r="T90" s="107">
        <v>0</v>
      </c>
      <c r="U90" s="107">
        <v>0</v>
      </c>
      <c r="V90" s="107">
        <v>0</v>
      </c>
      <c r="W90" s="103"/>
      <c r="X90" s="103"/>
      <c r="Y90" s="103"/>
      <c r="Z90" s="103"/>
      <c r="AC90" s="140"/>
      <c r="AD90" s="140"/>
    </row>
    <row r="91" spans="1:30" ht="17.25" customHeight="1">
      <c r="A91" s="180"/>
      <c r="B91" s="54" t="s">
        <v>31</v>
      </c>
      <c r="C91" s="56" t="s">
        <v>58</v>
      </c>
      <c r="D91" s="60">
        <v>74</v>
      </c>
      <c r="E91" s="107">
        <v>793.48740176000001</v>
      </c>
      <c r="F91" s="107">
        <v>50</v>
      </c>
      <c r="G91" s="107">
        <v>50</v>
      </c>
      <c r="H91" s="107">
        <v>42.444818189999999</v>
      </c>
      <c r="I91" s="107">
        <v>42.444818189999999</v>
      </c>
      <c r="J91" s="114"/>
      <c r="K91" s="107">
        <v>0</v>
      </c>
      <c r="L91" s="107">
        <v>0</v>
      </c>
      <c r="M91" s="107">
        <v>17.204368320000015</v>
      </c>
      <c r="N91" s="107">
        <v>2.8924857300000002</v>
      </c>
      <c r="O91" s="107">
        <v>815.35446616000002</v>
      </c>
      <c r="P91" s="107">
        <v>815.35446616000013</v>
      </c>
      <c r="Q91" s="107">
        <v>28.497921170000001</v>
      </c>
      <c r="R91" s="107">
        <v>28.497921170000001</v>
      </c>
      <c r="S91" s="107">
        <v>33</v>
      </c>
      <c r="T91" s="107">
        <v>33</v>
      </c>
      <c r="U91" s="107">
        <v>4</v>
      </c>
      <c r="V91" s="107">
        <v>4</v>
      </c>
      <c r="W91" s="103"/>
      <c r="X91" s="103"/>
      <c r="Y91" s="103"/>
      <c r="Z91" s="103"/>
      <c r="AC91" s="140"/>
      <c r="AD91" s="140"/>
    </row>
    <row r="92" spans="1:30" ht="17.25" customHeight="1">
      <c r="A92" s="180"/>
      <c r="B92" s="54" t="s">
        <v>32</v>
      </c>
      <c r="C92" s="56" t="s">
        <v>59</v>
      </c>
      <c r="D92" s="60">
        <v>75</v>
      </c>
      <c r="E92" s="107">
        <v>171.81865866999999</v>
      </c>
      <c r="F92" s="107">
        <v>0</v>
      </c>
      <c r="G92" s="107">
        <v>0</v>
      </c>
      <c r="H92" s="107">
        <v>1.2560579699999999</v>
      </c>
      <c r="I92" s="107">
        <v>1.2560579699999999</v>
      </c>
      <c r="J92" s="114"/>
      <c r="K92" s="107">
        <v>0</v>
      </c>
      <c r="L92" s="107">
        <v>0</v>
      </c>
      <c r="M92" s="107">
        <v>0</v>
      </c>
      <c r="N92" s="107">
        <v>0</v>
      </c>
      <c r="O92" s="107">
        <v>170.56260069999999</v>
      </c>
      <c r="P92" s="107">
        <v>170.56260069999999</v>
      </c>
      <c r="Q92" s="107">
        <v>10.88360501</v>
      </c>
      <c r="R92" s="107">
        <v>10.88360501</v>
      </c>
      <c r="S92" s="107">
        <v>3</v>
      </c>
      <c r="T92" s="107">
        <v>3</v>
      </c>
      <c r="U92" s="107">
        <v>1</v>
      </c>
      <c r="V92" s="107">
        <v>1</v>
      </c>
      <c r="W92" s="103"/>
      <c r="X92" s="103"/>
      <c r="Y92" s="103"/>
      <c r="Z92" s="103"/>
      <c r="AC92" s="140"/>
      <c r="AD92" s="140"/>
    </row>
    <row r="93" spans="1:30" ht="17.25" customHeight="1">
      <c r="A93" s="180"/>
      <c r="B93" s="54">
        <v>2</v>
      </c>
      <c r="C93" s="55" t="s">
        <v>2177</v>
      </c>
      <c r="D93" s="60">
        <v>76</v>
      </c>
      <c r="E93" s="107">
        <v>58.14032469</v>
      </c>
      <c r="F93" s="107">
        <v>0</v>
      </c>
      <c r="G93" s="107">
        <v>0</v>
      </c>
      <c r="H93" s="107">
        <v>2.1702006999999996</v>
      </c>
      <c r="I93" s="107">
        <v>2.1702006999999996</v>
      </c>
      <c r="J93" s="107">
        <v>0</v>
      </c>
      <c r="K93" s="107">
        <v>0</v>
      </c>
      <c r="L93" s="107">
        <v>0</v>
      </c>
      <c r="M93" s="107">
        <v>2.8924857300000002</v>
      </c>
      <c r="N93" s="107">
        <v>0</v>
      </c>
      <c r="O93" s="107">
        <v>58.862609719999995</v>
      </c>
      <c r="P93" s="107">
        <v>58.862609719999995</v>
      </c>
      <c r="Q93" s="107">
        <v>14.650630009999999</v>
      </c>
      <c r="R93" s="107">
        <v>14.650630009999999</v>
      </c>
      <c r="S93" s="107">
        <v>5</v>
      </c>
      <c r="T93" s="107">
        <v>5</v>
      </c>
      <c r="U93" s="107">
        <v>2</v>
      </c>
      <c r="V93" s="107">
        <v>2</v>
      </c>
      <c r="W93" s="103"/>
      <c r="X93" s="103"/>
      <c r="Y93" s="103"/>
      <c r="Z93" s="103"/>
      <c r="AC93" s="140"/>
      <c r="AD93" s="140"/>
    </row>
    <row r="94" spans="1:30" ht="17.25" customHeight="1">
      <c r="A94" s="180"/>
      <c r="B94" s="54">
        <v>3</v>
      </c>
      <c r="C94" s="55" t="s">
        <v>1792</v>
      </c>
      <c r="D94" s="60">
        <v>77</v>
      </c>
      <c r="E94" s="107">
        <v>0</v>
      </c>
      <c r="F94" s="107">
        <v>0</v>
      </c>
      <c r="G94" s="107">
        <v>0</v>
      </c>
      <c r="H94" s="107">
        <v>0</v>
      </c>
      <c r="I94" s="107">
        <v>0</v>
      </c>
      <c r="J94" s="107">
        <v>0</v>
      </c>
      <c r="K94" s="107">
        <v>0</v>
      </c>
      <c r="L94" s="107">
        <v>0</v>
      </c>
      <c r="M94" s="107">
        <v>0</v>
      </c>
      <c r="N94" s="107">
        <v>0</v>
      </c>
      <c r="O94" s="107">
        <v>0</v>
      </c>
      <c r="P94" s="107">
        <v>0</v>
      </c>
      <c r="Q94" s="107">
        <v>0</v>
      </c>
      <c r="R94" s="107">
        <v>0</v>
      </c>
      <c r="S94" s="107">
        <v>0</v>
      </c>
      <c r="T94" s="107">
        <v>0</v>
      </c>
      <c r="U94" s="107">
        <v>0</v>
      </c>
      <c r="V94" s="107">
        <v>0</v>
      </c>
      <c r="W94" s="103"/>
      <c r="X94" s="103"/>
      <c r="Y94" s="103"/>
      <c r="Z94" s="103"/>
      <c r="AC94" s="140"/>
      <c r="AD94" s="140"/>
    </row>
    <row r="95" spans="1:30" ht="17.25" customHeight="1">
      <c r="A95" s="180"/>
      <c r="B95" s="54">
        <v>4</v>
      </c>
      <c r="C95" s="55" t="s">
        <v>1793</v>
      </c>
      <c r="D95" s="60">
        <v>78</v>
      </c>
      <c r="E95" s="107">
        <v>0</v>
      </c>
      <c r="F95" s="107">
        <v>0</v>
      </c>
      <c r="G95" s="107">
        <v>0</v>
      </c>
      <c r="H95" s="107">
        <v>0</v>
      </c>
      <c r="I95" s="107">
        <v>0</v>
      </c>
      <c r="J95" s="107">
        <v>0</v>
      </c>
      <c r="K95" s="107">
        <v>0</v>
      </c>
      <c r="L95" s="107">
        <v>0</v>
      </c>
      <c r="M95" s="107">
        <v>0</v>
      </c>
      <c r="N95" s="107">
        <v>0</v>
      </c>
      <c r="O95" s="107">
        <v>0</v>
      </c>
      <c r="P95" s="107">
        <v>0</v>
      </c>
      <c r="Q95" s="107">
        <v>0</v>
      </c>
      <c r="R95" s="107">
        <v>0</v>
      </c>
      <c r="S95" s="107">
        <v>0</v>
      </c>
      <c r="T95" s="107">
        <v>0</v>
      </c>
      <c r="U95" s="107">
        <v>0</v>
      </c>
      <c r="V95" s="107">
        <v>0</v>
      </c>
      <c r="W95" s="103"/>
      <c r="X95" s="103"/>
      <c r="Y95" s="103"/>
      <c r="Z95" s="103"/>
      <c r="AC95" s="140"/>
      <c r="AD95" s="140"/>
    </row>
    <row r="96" spans="1:30" ht="17.25" customHeight="1">
      <c r="A96" s="180"/>
      <c r="B96" s="54">
        <v>5</v>
      </c>
      <c r="C96" s="55" t="s">
        <v>60</v>
      </c>
      <c r="D96" s="60">
        <v>79</v>
      </c>
      <c r="E96" s="107">
        <v>85.512240380000009</v>
      </c>
      <c r="F96" s="107">
        <v>0</v>
      </c>
      <c r="G96" s="107">
        <v>0</v>
      </c>
      <c r="H96" s="107">
        <v>1.1471</v>
      </c>
      <c r="I96" s="107">
        <v>1.1471</v>
      </c>
      <c r="J96" s="107">
        <v>0</v>
      </c>
      <c r="K96" s="107">
        <v>0</v>
      </c>
      <c r="L96" s="107">
        <v>0</v>
      </c>
      <c r="M96" s="107">
        <v>0</v>
      </c>
      <c r="N96" s="107">
        <v>0</v>
      </c>
      <c r="O96" s="107">
        <v>84.365140380000014</v>
      </c>
      <c r="P96" s="107">
        <v>84.365140380000014</v>
      </c>
      <c r="Q96" s="107">
        <v>3.7243110800000001</v>
      </c>
      <c r="R96" s="107">
        <v>3.7243110800000001</v>
      </c>
      <c r="S96" s="107">
        <v>3</v>
      </c>
      <c r="T96" s="107">
        <v>3</v>
      </c>
      <c r="U96" s="107">
        <v>1</v>
      </c>
      <c r="V96" s="107">
        <v>1</v>
      </c>
      <c r="W96" s="103"/>
      <c r="X96" s="103"/>
      <c r="Y96" s="103"/>
      <c r="Z96" s="103"/>
      <c r="AC96" s="140"/>
      <c r="AD96" s="140"/>
    </row>
    <row r="97" spans="1:30" ht="17.25" customHeight="1">
      <c r="A97" s="181"/>
      <c r="B97" s="54">
        <v>6</v>
      </c>
      <c r="C97" s="55" t="s">
        <v>64</v>
      </c>
      <c r="D97" s="60">
        <v>80</v>
      </c>
      <c r="E97" s="107">
        <v>102.13931583779741</v>
      </c>
      <c r="F97" s="107">
        <v>0</v>
      </c>
      <c r="G97" s="107">
        <v>0</v>
      </c>
      <c r="H97" s="107">
        <v>0</v>
      </c>
      <c r="I97" s="107">
        <v>0</v>
      </c>
      <c r="J97" s="115">
        <v>0</v>
      </c>
      <c r="K97" s="107">
        <v>0</v>
      </c>
      <c r="L97" s="107">
        <v>0</v>
      </c>
      <c r="M97" s="107">
        <v>1.1181604799999907</v>
      </c>
      <c r="N97" s="107">
        <v>12.788101314297478</v>
      </c>
      <c r="O97" s="107">
        <v>90.46937500349992</v>
      </c>
      <c r="P97" s="105"/>
      <c r="Q97" s="105"/>
      <c r="R97" s="105"/>
      <c r="S97" s="105"/>
      <c r="T97" s="105"/>
      <c r="U97" s="105"/>
      <c r="V97" s="105"/>
      <c r="W97" s="103"/>
      <c r="X97" s="103"/>
      <c r="Y97" s="103"/>
      <c r="Z97" s="103"/>
      <c r="AC97" s="140"/>
      <c r="AD97" s="140"/>
    </row>
    <row r="98" spans="1:30" s="85" customFormat="1" ht="28.5" customHeight="1">
      <c r="A98" s="179" t="s">
        <v>5</v>
      </c>
      <c r="B98" s="52"/>
      <c r="C98" s="53" t="s">
        <v>62</v>
      </c>
      <c r="D98" s="60">
        <v>81</v>
      </c>
      <c r="E98" s="101">
        <v>103897.90278689688</v>
      </c>
      <c r="F98" s="101">
        <v>4078.6794111300005</v>
      </c>
      <c r="G98" s="101">
        <v>3679.1096111300003</v>
      </c>
      <c r="H98" s="101">
        <v>7328.2950152599997</v>
      </c>
      <c r="I98" s="101">
        <v>7325.6420458499997</v>
      </c>
      <c r="J98" s="111"/>
      <c r="K98" s="101">
        <v>3.7229901299999999</v>
      </c>
      <c r="L98" s="101">
        <v>172.88193871119955</v>
      </c>
      <c r="M98" s="101">
        <v>4445.4777231300004</v>
      </c>
      <c r="N98" s="101">
        <v>4212.7407048299992</v>
      </c>
      <c r="O98" s="101">
        <v>100711.86525248569</v>
      </c>
      <c r="P98" s="101">
        <v>76470.570347100002</v>
      </c>
      <c r="Q98" s="101">
        <v>2035.2649085</v>
      </c>
      <c r="R98" s="101">
        <v>2035.2649085</v>
      </c>
      <c r="S98" s="101">
        <v>691</v>
      </c>
      <c r="T98" s="101">
        <v>685</v>
      </c>
      <c r="U98" s="101">
        <v>40</v>
      </c>
      <c r="V98" s="101">
        <v>40</v>
      </c>
      <c r="W98" s="106">
        <v>41.520960348105014</v>
      </c>
      <c r="X98" s="106">
        <v>18.137010730080249</v>
      </c>
      <c r="Y98" s="106">
        <v>18.827069192584336</v>
      </c>
      <c r="Z98" s="106">
        <v>11.999999999999993</v>
      </c>
      <c r="AC98" s="140"/>
      <c r="AD98" s="140"/>
    </row>
    <row r="99" spans="1:30" ht="17.25" customHeight="1">
      <c r="A99" s="180"/>
      <c r="B99" s="54">
        <v>1</v>
      </c>
      <c r="C99" s="55" t="s">
        <v>2176</v>
      </c>
      <c r="D99" s="60">
        <v>82</v>
      </c>
      <c r="E99" s="102">
        <v>60365.881244199991</v>
      </c>
      <c r="F99" s="102">
        <v>4078.6794111300005</v>
      </c>
      <c r="G99" s="102">
        <v>3679.1096111300003</v>
      </c>
      <c r="H99" s="102">
        <v>4821.8715840100003</v>
      </c>
      <c r="I99" s="102">
        <v>4819.2186146000004</v>
      </c>
      <c r="J99" s="113"/>
      <c r="K99" s="102">
        <v>3.7229901299999999</v>
      </c>
      <c r="L99" s="102">
        <v>0</v>
      </c>
      <c r="M99" s="102">
        <v>2253.7374418199993</v>
      </c>
      <c r="N99" s="102">
        <v>386.56978599999997</v>
      </c>
      <c r="O99" s="102">
        <v>61493.579717269982</v>
      </c>
      <c r="P99" s="102">
        <v>52528.332205409999</v>
      </c>
      <c r="Q99" s="102">
        <v>1941.98702516</v>
      </c>
      <c r="R99" s="102">
        <v>1941.98702516</v>
      </c>
      <c r="S99" s="102">
        <v>559</v>
      </c>
      <c r="T99" s="102">
        <v>555</v>
      </c>
      <c r="U99" s="102">
        <v>38</v>
      </c>
      <c r="V99" s="102">
        <v>38</v>
      </c>
      <c r="W99" s="103"/>
      <c r="X99" s="103"/>
      <c r="Y99" s="103"/>
      <c r="Z99" s="103"/>
      <c r="AC99" s="140"/>
      <c r="AD99" s="140"/>
    </row>
    <row r="100" spans="1:30" ht="17.25" customHeight="1">
      <c r="A100" s="180"/>
      <c r="B100" s="54" t="s">
        <v>30</v>
      </c>
      <c r="C100" s="56" t="s">
        <v>57</v>
      </c>
      <c r="D100" s="60">
        <v>83</v>
      </c>
      <c r="E100" s="107">
        <v>4943.565460830001</v>
      </c>
      <c r="F100" s="107">
        <v>850.61855324999999</v>
      </c>
      <c r="G100" s="107">
        <v>850.61855324999999</v>
      </c>
      <c r="H100" s="107">
        <v>1153.9683596699999</v>
      </c>
      <c r="I100" s="107">
        <v>1153.9683596699999</v>
      </c>
      <c r="J100" s="114"/>
      <c r="K100" s="107">
        <v>0</v>
      </c>
      <c r="L100" s="107">
        <v>0</v>
      </c>
      <c r="M100" s="107">
        <v>0</v>
      </c>
      <c r="N100" s="107">
        <v>0</v>
      </c>
      <c r="O100" s="107">
        <v>4640.2156544100017</v>
      </c>
      <c r="P100" s="107">
        <v>4640.2156544100017</v>
      </c>
      <c r="Q100" s="107">
        <v>0</v>
      </c>
      <c r="R100" s="107">
        <v>0</v>
      </c>
      <c r="S100" s="107">
        <v>35</v>
      </c>
      <c r="T100" s="107">
        <v>35</v>
      </c>
      <c r="U100" s="107">
        <v>0</v>
      </c>
      <c r="V100" s="107">
        <v>0</v>
      </c>
      <c r="W100" s="103"/>
      <c r="X100" s="103"/>
      <c r="Y100" s="103"/>
      <c r="Z100" s="103"/>
      <c r="AC100" s="140"/>
      <c r="AD100" s="140"/>
    </row>
    <row r="101" spans="1:30" ht="17.25" customHeight="1">
      <c r="A101" s="180"/>
      <c r="B101" s="54" t="s">
        <v>31</v>
      </c>
      <c r="C101" s="56" t="s">
        <v>58</v>
      </c>
      <c r="D101" s="60">
        <v>84</v>
      </c>
      <c r="E101" s="107">
        <v>34110.110238609988</v>
      </c>
      <c r="F101" s="107">
        <v>1961.5008578799998</v>
      </c>
      <c r="G101" s="107">
        <v>1561.9310578799998</v>
      </c>
      <c r="H101" s="107">
        <v>3329.2987234900002</v>
      </c>
      <c r="I101" s="107">
        <v>3329.2773238200002</v>
      </c>
      <c r="J101" s="114"/>
      <c r="K101" s="107">
        <v>0</v>
      </c>
      <c r="L101" s="107">
        <v>0</v>
      </c>
      <c r="M101" s="107">
        <v>337.63996453999954</v>
      </c>
      <c r="N101" s="107">
        <v>90.976891609999996</v>
      </c>
      <c r="O101" s="107">
        <v>32988.97544592998</v>
      </c>
      <c r="P101" s="107">
        <v>32589.405645929997</v>
      </c>
      <c r="Q101" s="107">
        <v>680.38831389999996</v>
      </c>
      <c r="R101" s="107">
        <v>680.38831389999996</v>
      </c>
      <c r="S101" s="107">
        <v>419</v>
      </c>
      <c r="T101" s="107">
        <v>417</v>
      </c>
      <c r="U101" s="107">
        <v>20</v>
      </c>
      <c r="V101" s="107">
        <v>20</v>
      </c>
      <c r="W101" s="103"/>
      <c r="X101" s="103"/>
      <c r="Y101" s="103"/>
      <c r="Z101" s="103"/>
      <c r="AC101" s="140"/>
      <c r="AD101" s="140"/>
    </row>
    <row r="102" spans="1:30" ht="17.25" customHeight="1">
      <c r="A102" s="180"/>
      <c r="B102" s="54" t="s">
        <v>32</v>
      </c>
      <c r="C102" s="56" t="s">
        <v>59</v>
      </c>
      <c r="D102" s="60">
        <v>85</v>
      </c>
      <c r="E102" s="107">
        <v>21312.205544759996</v>
      </c>
      <c r="F102" s="107">
        <v>1266.56</v>
      </c>
      <c r="G102" s="107">
        <v>1266.56</v>
      </c>
      <c r="H102" s="107">
        <v>338.60450084999991</v>
      </c>
      <c r="I102" s="107">
        <v>335.97293110999999</v>
      </c>
      <c r="J102" s="114"/>
      <c r="K102" s="107">
        <v>3.7229901299999999</v>
      </c>
      <c r="L102" s="107">
        <v>0</v>
      </c>
      <c r="M102" s="107">
        <v>1916.0974772799998</v>
      </c>
      <c r="N102" s="107">
        <v>295.59289438999997</v>
      </c>
      <c r="O102" s="107">
        <v>23864.388616929999</v>
      </c>
      <c r="P102" s="107">
        <v>15298.71090507</v>
      </c>
      <c r="Q102" s="107">
        <v>1261.5987112600001</v>
      </c>
      <c r="R102" s="107">
        <v>1261.5987112600001</v>
      </c>
      <c r="S102" s="107">
        <v>105</v>
      </c>
      <c r="T102" s="107">
        <v>103</v>
      </c>
      <c r="U102" s="107">
        <v>18</v>
      </c>
      <c r="V102" s="107">
        <v>18</v>
      </c>
      <c r="W102" s="103"/>
      <c r="X102" s="103"/>
      <c r="Y102" s="103"/>
      <c r="Z102" s="103"/>
      <c r="AC102" s="140"/>
      <c r="AD102" s="140"/>
    </row>
    <row r="103" spans="1:30" ht="17.25" customHeight="1">
      <c r="A103" s="180"/>
      <c r="B103" s="54">
        <v>2</v>
      </c>
      <c r="C103" s="55" t="s">
        <v>2177</v>
      </c>
      <c r="D103" s="60">
        <v>86</v>
      </c>
      <c r="E103" s="107">
        <v>5881.3432909900002</v>
      </c>
      <c r="F103" s="107">
        <v>0</v>
      </c>
      <c r="G103" s="107">
        <v>0</v>
      </c>
      <c r="H103" s="107">
        <v>27.449859459999999</v>
      </c>
      <c r="I103" s="107">
        <v>27.449859459999999</v>
      </c>
      <c r="J103" s="107">
        <v>0</v>
      </c>
      <c r="K103" s="107">
        <v>0</v>
      </c>
      <c r="L103" s="107">
        <v>0</v>
      </c>
      <c r="M103" s="107">
        <v>246.62837406</v>
      </c>
      <c r="N103" s="107">
        <v>3791.9876961599998</v>
      </c>
      <c r="O103" s="107">
        <v>2308.5341094300006</v>
      </c>
      <c r="P103" s="107">
        <v>2308.5341094300002</v>
      </c>
      <c r="Q103" s="107">
        <v>17.08740714</v>
      </c>
      <c r="R103" s="107">
        <v>17.08740714</v>
      </c>
      <c r="S103" s="107">
        <v>38</v>
      </c>
      <c r="T103" s="107">
        <v>38</v>
      </c>
      <c r="U103" s="107">
        <v>1</v>
      </c>
      <c r="V103" s="107">
        <v>1</v>
      </c>
      <c r="W103" s="103"/>
      <c r="X103" s="103"/>
      <c r="Y103" s="103"/>
      <c r="Z103" s="103"/>
      <c r="AC103" s="140"/>
      <c r="AD103" s="140"/>
    </row>
    <row r="104" spans="1:30" ht="17.25" customHeight="1">
      <c r="A104" s="180"/>
      <c r="B104" s="54">
        <v>3</v>
      </c>
      <c r="C104" s="55" t="s">
        <v>1792</v>
      </c>
      <c r="D104" s="60">
        <v>87</v>
      </c>
      <c r="E104" s="107">
        <v>5055.4411012900009</v>
      </c>
      <c r="F104" s="107">
        <v>0</v>
      </c>
      <c r="G104" s="107">
        <v>0</v>
      </c>
      <c r="H104" s="107">
        <v>5.2593653800000002</v>
      </c>
      <c r="I104" s="107">
        <v>5.2593653800000002</v>
      </c>
      <c r="J104" s="107">
        <v>0</v>
      </c>
      <c r="K104" s="107">
        <v>0</v>
      </c>
      <c r="L104" s="107">
        <v>0</v>
      </c>
      <c r="M104" s="107">
        <v>1904.30561416</v>
      </c>
      <c r="N104" s="107">
        <v>5.5528996199999989</v>
      </c>
      <c r="O104" s="107">
        <v>6948.9344504500004</v>
      </c>
      <c r="P104" s="107">
        <v>6948.9344504500013</v>
      </c>
      <c r="Q104" s="107">
        <v>0</v>
      </c>
      <c r="R104" s="107">
        <v>0</v>
      </c>
      <c r="S104" s="107">
        <v>23</v>
      </c>
      <c r="T104" s="107">
        <v>23</v>
      </c>
      <c r="U104" s="107">
        <v>0</v>
      </c>
      <c r="V104" s="107">
        <v>0</v>
      </c>
      <c r="W104" s="103"/>
      <c r="X104" s="103"/>
      <c r="Y104" s="103"/>
      <c r="Z104" s="103"/>
      <c r="AC104" s="140"/>
      <c r="AD104" s="140"/>
    </row>
    <row r="105" spans="1:30" ht="17.25" customHeight="1">
      <c r="A105" s="180"/>
      <c r="B105" s="54">
        <v>4</v>
      </c>
      <c r="C105" s="55" t="s">
        <v>1793</v>
      </c>
      <c r="D105" s="60">
        <v>88</v>
      </c>
      <c r="E105" s="107">
        <v>911.28397031999998</v>
      </c>
      <c r="F105" s="107">
        <v>0</v>
      </c>
      <c r="G105" s="107">
        <v>0</v>
      </c>
      <c r="H105" s="107">
        <v>89.895555720000004</v>
      </c>
      <c r="I105" s="107">
        <v>89.895555720000004</v>
      </c>
      <c r="J105" s="107">
        <v>0</v>
      </c>
      <c r="K105" s="107">
        <v>0</v>
      </c>
      <c r="L105" s="107">
        <v>0</v>
      </c>
      <c r="M105" s="107">
        <v>40.076293089999993</v>
      </c>
      <c r="N105" s="107">
        <v>28.630323050000072</v>
      </c>
      <c r="O105" s="107">
        <v>832.83438464000005</v>
      </c>
      <c r="P105" s="107">
        <v>832.83438463999983</v>
      </c>
      <c r="Q105" s="107">
        <v>76.190476200000006</v>
      </c>
      <c r="R105" s="107">
        <v>76.190476200000006</v>
      </c>
      <c r="S105" s="107">
        <v>16</v>
      </c>
      <c r="T105" s="107">
        <v>16</v>
      </c>
      <c r="U105" s="107">
        <v>1</v>
      </c>
      <c r="V105" s="107">
        <v>1</v>
      </c>
      <c r="W105" s="103"/>
      <c r="X105" s="103"/>
      <c r="Y105" s="103"/>
      <c r="Z105" s="103"/>
      <c r="AC105" s="140"/>
      <c r="AD105" s="140"/>
    </row>
    <row r="106" spans="1:30" ht="17.25" customHeight="1">
      <c r="A106" s="180"/>
      <c r="B106" s="54">
        <v>5</v>
      </c>
      <c r="C106" s="55" t="s">
        <v>60</v>
      </c>
      <c r="D106" s="60">
        <v>89</v>
      </c>
      <c r="E106" s="107">
        <v>31683.953180096905</v>
      </c>
      <c r="F106" s="107">
        <v>0</v>
      </c>
      <c r="G106" s="107">
        <v>0</v>
      </c>
      <c r="H106" s="107">
        <v>2383.8186506899997</v>
      </c>
      <c r="I106" s="107">
        <v>2383.8186506899997</v>
      </c>
      <c r="J106" s="107">
        <v>0</v>
      </c>
      <c r="K106" s="107">
        <v>0</v>
      </c>
      <c r="L106" s="107">
        <v>172.88193871119955</v>
      </c>
      <c r="M106" s="107">
        <v>0.73000000000011367</v>
      </c>
      <c r="N106" s="107">
        <v>0</v>
      </c>
      <c r="O106" s="107">
        <v>29127.982590695708</v>
      </c>
      <c r="P106" s="107">
        <v>13851.935197169998</v>
      </c>
      <c r="Q106" s="107">
        <v>0</v>
      </c>
      <c r="R106" s="107">
        <v>0</v>
      </c>
      <c r="S106" s="107">
        <v>55</v>
      </c>
      <c r="T106" s="107">
        <v>53</v>
      </c>
      <c r="U106" s="107">
        <v>0</v>
      </c>
      <c r="V106" s="107">
        <v>0</v>
      </c>
      <c r="W106" s="103"/>
      <c r="X106" s="103"/>
      <c r="Y106" s="103"/>
      <c r="Z106" s="103"/>
      <c r="AC106" s="140"/>
      <c r="AD106" s="140"/>
    </row>
    <row r="107" spans="1:30" ht="17.25" customHeight="1">
      <c r="A107" s="181"/>
      <c r="B107" s="54">
        <v>6</v>
      </c>
      <c r="C107" s="55" t="s">
        <v>64</v>
      </c>
      <c r="D107" s="60">
        <v>90</v>
      </c>
      <c r="E107" s="107">
        <v>32882.119671815381</v>
      </c>
      <c r="F107" s="107">
        <v>0</v>
      </c>
      <c r="G107" s="107">
        <v>0</v>
      </c>
      <c r="H107" s="107">
        <v>0</v>
      </c>
      <c r="I107" s="107">
        <v>0</v>
      </c>
      <c r="J107" s="115">
        <v>0</v>
      </c>
      <c r="K107" s="107">
        <v>1.8599950000000001E-2</v>
      </c>
      <c r="L107" s="107">
        <v>0</v>
      </c>
      <c r="M107" s="107">
        <v>714.79199921690611</v>
      </c>
      <c r="N107" s="107">
        <v>2269.3386996000495</v>
      </c>
      <c r="O107" s="107">
        <v>31327.59157138224</v>
      </c>
      <c r="P107" s="105"/>
      <c r="Q107" s="105"/>
      <c r="R107" s="105"/>
      <c r="S107" s="105"/>
      <c r="T107" s="105"/>
      <c r="U107" s="105"/>
      <c r="V107" s="105"/>
      <c r="W107" s="103"/>
      <c r="X107" s="103"/>
      <c r="Y107" s="103"/>
      <c r="Z107" s="103"/>
      <c r="AC107" s="140"/>
      <c r="AD107" s="140"/>
    </row>
    <row r="108" spans="1:30" s="85" customFormat="1" ht="42" customHeight="1">
      <c r="A108" s="179" t="s">
        <v>8</v>
      </c>
      <c r="B108" s="52"/>
      <c r="C108" s="58" t="s">
        <v>2191</v>
      </c>
      <c r="D108" s="60">
        <v>91</v>
      </c>
      <c r="E108" s="101">
        <v>760335.9874662814</v>
      </c>
      <c r="F108" s="101">
        <v>75508.932703129991</v>
      </c>
      <c r="G108" s="101">
        <v>75493.677703130001</v>
      </c>
      <c r="H108" s="101">
        <v>68727.686167835462</v>
      </c>
      <c r="I108" s="101">
        <v>68654.101065739975</v>
      </c>
      <c r="J108" s="111"/>
      <c r="K108" s="101">
        <v>38.830498500498592</v>
      </c>
      <c r="L108" s="101">
        <v>11.353802955499992</v>
      </c>
      <c r="M108" s="101">
        <v>22185.765388331027</v>
      </c>
      <c r="N108" s="101">
        <v>19829.80971744097</v>
      </c>
      <c r="O108" s="101">
        <v>769334.5372633012</v>
      </c>
      <c r="P108" s="101">
        <v>752890.11202497792</v>
      </c>
      <c r="Q108" s="101">
        <v>22706.300937771601</v>
      </c>
      <c r="R108" s="101">
        <v>22400.881421730002</v>
      </c>
      <c r="S108" s="101">
        <v>21995</v>
      </c>
      <c r="T108" s="101">
        <v>21980</v>
      </c>
      <c r="U108" s="101">
        <v>620</v>
      </c>
      <c r="V108" s="101">
        <v>618</v>
      </c>
      <c r="W108" s="106">
        <v>37.712617966028958</v>
      </c>
      <c r="X108" s="106">
        <v>19.569069590532148</v>
      </c>
      <c r="Y108" s="106">
        <v>19.569069590532148</v>
      </c>
      <c r="Z108" s="106">
        <v>0</v>
      </c>
      <c r="AC108" s="140"/>
      <c r="AD108" s="140"/>
    </row>
    <row r="109" spans="1:30" ht="17.25" customHeight="1">
      <c r="A109" s="180"/>
      <c r="B109" s="54">
        <v>1</v>
      </c>
      <c r="C109" s="55" t="s">
        <v>2176</v>
      </c>
      <c r="D109" s="60">
        <v>92</v>
      </c>
      <c r="E109" s="102">
        <v>689953.18461022794</v>
      </c>
      <c r="F109" s="102">
        <v>75508.932703129991</v>
      </c>
      <c r="G109" s="102">
        <v>75493.677703130001</v>
      </c>
      <c r="H109" s="102">
        <v>66602.807527435449</v>
      </c>
      <c r="I109" s="102">
        <v>66529.383425339984</v>
      </c>
      <c r="J109" s="113"/>
      <c r="K109" s="102">
        <v>36.63894363369846</v>
      </c>
      <c r="L109" s="102">
        <v>9.8738029554999738</v>
      </c>
      <c r="M109" s="102">
        <v>12456.586617480023</v>
      </c>
      <c r="N109" s="102">
        <v>11804.507919599961</v>
      </c>
      <c r="O109" s="102">
        <v>699538.15362448094</v>
      </c>
      <c r="P109" s="102">
        <v>684731.49241738766</v>
      </c>
      <c r="Q109" s="102">
        <v>20803.0188829416</v>
      </c>
      <c r="R109" s="102">
        <v>20497.599366900002</v>
      </c>
      <c r="S109" s="102">
        <v>19692</v>
      </c>
      <c r="T109" s="102">
        <v>19681</v>
      </c>
      <c r="U109" s="102">
        <v>584</v>
      </c>
      <c r="V109" s="102">
        <v>582</v>
      </c>
      <c r="W109" s="103"/>
      <c r="X109" s="103"/>
      <c r="Y109" s="103"/>
      <c r="Z109" s="103"/>
      <c r="AC109" s="140"/>
      <c r="AD109" s="140"/>
    </row>
    <row r="110" spans="1:30" ht="17.25" customHeight="1">
      <c r="A110" s="180"/>
      <c r="B110" s="54" t="s">
        <v>30</v>
      </c>
      <c r="C110" s="56" t="s">
        <v>57</v>
      </c>
      <c r="D110" s="60">
        <v>93</v>
      </c>
      <c r="E110" s="107">
        <v>41072.832035130006</v>
      </c>
      <c r="F110" s="107">
        <v>10311.254128010001</v>
      </c>
      <c r="G110" s="107">
        <v>10311.254128010001</v>
      </c>
      <c r="H110" s="107">
        <v>9095.0616331999991</v>
      </c>
      <c r="I110" s="107">
        <v>9045.9609651999999</v>
      </c>
      <c r="J110" s="114"/>
      <c r="K110" s="107">
        <v>3.141448000000775</v>
      </c>
      <c r="L110" s="107">
        <v>9.4643999999996786E-2</v>
      </c>
      <c r="M110" s="107">
        <v>144.53617917000031</v>
      </c>
      <c r="N110" s="107">
        <v>6211.0742055699993</v>
      </c>
      <c r="O110" s="107">
        <v>36225.533307540012</v>
      </c>
      <c r="P110" s="107">
        <v>29286.432916539998</v>
      </c>
      <c r="Q110" s="107">
        <v>157.31294468999999</v>
      </c>
      <c r="R110" s="107">
        <v>66.553518690000004</v>
      </c>
      <c r="S110" s="107">
        <v>496</v>
      </c>
      <c r="T110" s="107">
        <v>493</v>
      </c>
      <c r="U110" s="107">
        <v>10</v>
      </c>
      <c r="V110" s="107">
        <v>9</v>
      </c>
      <c r="W110" s="103"/>
      <c r="X110" s="103"/>
      <c r="Y110" s="103"/>
      <c r="Z110" s="103"/>
      <c r="AC110" s="140"/>
      <c r="AD110" s="140"/>
    </row>
    <row r="111" spans="1:30" ht="17.25" customHeight="1">
      <c r="A111" s="180"/>
      <c r="B111" s="54" t="s">
        <v>31</v>
      </c>
      <c r="C111" s="56" t="s">
        <v>58</v>
      </c>
      <c r="D111" s="60">
        <v>94</v>
      </c>
      <c r="E111" s="107">
        <v>543207.99662538792</v>
      </c>
      <c r="F111" s="107">
        <v>62409.606575119993</v>
      </c>
      <c r="G111" s="107">
        <v>62409.584575119989</v>
      </c>
      <c r="H111" s="107">
        <v>54476.519957255456</v>
      </c>
      <c r="I111" s="107">
        <v>54460.832926829979</v>
      </c>
      <c r="J111" s="114"/>
      <c r="K111" s="107">
        <v>33.494495633697682</v>
      </c>
      <c r="L111" s="107">
        <v>9.7791589554999767</v>
      </c>
      <c r="M111" s="107">
        <v>11424.196800140018</v>
      </c>
      <c r="N111" s="107">
        <v>4726.7584419099612</v>
      </c>
      <c r="O111" s="107">
        <v>557862.23693816096</v>
      </c>
      <c r="P111" s="107">
        <v>550005.17912206776</v>
      </c>
      <c r="Q111" s="107">
        <v>13115.5331402916</v>
      </c>
      <c r="R111" s="107">
        <v>12900.87305025</v>
      </c>
      <c r="S111" s="107">
        <v>18258</v>
      </c>
      <c r="T111" s="107">
        <v>18252</v>
      </c>
      <c r="U111" s="107">
        <v>518</v>
      </c>
      <c r="V111" s="107">
        <v>517</v>
      </c>
      <c r="W111" s="103"/>
      <c r="X111" s="103"/>
      <c r="Y111" s="103"/>
      <c r="Z111" s="103"/>
      <c r="AC111" s="140"/>
      <c r="AD111" s="140"/>
    </row>
    <row r="112" spans="1:30" ht="17.25" customHeight="1">
      <c r="A112" s="180"/>
      <c r="B112" s="54" t="s">
        <v>32</v>
      </c>
      <c r="C112" s="56" t="s">
        <v>59</v>
      </c>
      <c r="D112" s="60">
        <v>95</v>
      </c>
      <c r="E112" s="107">
        <v>105672.35594971002</v>
      </c>
      <c r="F112" s="107">
        <v>2788.0720000000001</v>
      </c>
      <c r="G112" s="107">
        <v>2772.8389999999999</v>
      </c>
      <c r="H112" s="107">
        <v>3031.2259369799995</v>
      </c>
      <c r="I112" s="107">
        <v>3022.5895333099993</v>
      </c>
      <c r="J112" s="114"/>
      <c r="K112" s="107">
        <v>3.0000000000000001E-3</v>
      </c>
      <c r="L112" s="107">
        <v>0</v>
      </c>
      <c r="M112" s="107">
        <v>887.85363817000587</v>
      </c>
      <c r="N112" s="107">
        <v>866.67527212000005</v>
      </c>
      <c r="O112" s="107">
        <v>105450.38337878002</v>
      </c>
      <c r="P112" s="107">
        <v>105439.88037878</v>
      </c>
      <c r="Q112" s="107">
        <v>7530.17279796</v>
      </c>
      <c r="R112" s="107">
        <v>7530.17279796</v>
      </c>
      <c r="S112" s="107">
        <v>938</v>
      </c>
      <c r="T112" s="107">
        <v>936</v>
      </c>
      <c r="U112" s="107">
        <v>56</v>
      </c>
      <c r="V112" s="107">
        <v>56</v>
      </c>
      <c r="W112" s="103"/>
      <c r="X112" s="103"/>
      <c r="Y112" s="103"/>
      <c r="Z112" s="103"/>
      <c r="AC112" s="140"/>
      <c r="AD112" s="140"/>
    </row>
    <row r="113" spans="1:30" ht="17.25" customHeight="1">
      <c r="A113" s="180"/>
      <c r="B113" s="54">
        <v>2</v>
      </c>
      <c r="C113" s="55" t="s">
        <v>2177</v>
      </c>
      <c r="D113" s="60">
        <v>96</v>
      </c>
      <c r="E113" s="107">
        <v>25356.254512548981</v>
      </c>
      <c r="F113" s="107">
        <v>0</v>
      </c>
      <c r="G113" s="107">
        <v>0</v>
      </c>
      <c r="H113" s="107">
        <v>946.16651913999976</v>
      </c>
      <c r="I113" s="107">
        <v>946.16651913999976</v>
      </c>
      <c r="J113" s="107">
        <v>0</v>
      </c>
      <c r="K113" s="107">
        <v>0</v>
      </c>
      <c r="L113" s="107">
        <v>0</v>
      </c>
      <c r="M113" s="107">
        <v>5665.4693227010021</v>
      </c>
      <c r="N113" s="107">
        <v>3454.6693145400004</v>
      </c>
      <c r="O113" s="107">
        <v>26620.88800156998</v>
      </c>
      <c r="P113" s="107">
        <v>26620.888001570002</v>
      </c>
      <c r="Q113" s="107">
        <v>1181.5256060299998</v>
      </c>
      <c r="R113" s="107">
        <v>1181.5256060299998</v>
      </c>
      <c r="S113" s="107">
        <v>864</v>
      </c>
      <c r="T113" s="107">
        <v>864</v>
      </c>
      <c r="U113" s="107">
        <v>18</v>
      </c>
      <c r="V113" s="107">
        <v>18</v>
      </c>
      <c r="W113" s="103"/>
      <c r="X113" s="103"/>
      <c r="Y113" s="103"/>
      <c r="Z113" s="103"/>
      <c r="AC113" s="140"/>
      <c r="AD113" s="140"/>
    </row>
    <row r="114" spans="1:30" ht="17.25" customHeight="1">
      <c r="A114" s="180"/>
      <c r="B114" s="54">
        <v>3</v>
      </c>
      <c r="C114" s="55" t="s">
        <v>1792</v>
      </c>
      <c r="D114" s="60">
        <v>97</v>
      </c>
      <c r="E114" s="107">
        <v>10679.03143888</v>
      </c>
      <c r="F114" s="107">
        <v>0</v>
      </c>
      <c r="G114" s="107">
        <v>0</v>
      </c>
      <c r="H114" s="107">
        <v>422.90344102</v>
      </c>
      <c r="I114" s="107">
        <v>422.74244102</v>
      </c>
      <c r="J114" s="107">
        <v>0</v>
      </c>
      <c r="K114" s="107">
        <v>0</v>
      </c>
      <c r="L114" s="107">
        <v>0</v>
      </c>
      <c r="M114" s="107">
        <v>1591.7888519700002</v>
      </c>
      <c r="N114" s="107">
        <v>3031.6607340399996</v>
      </c>
      <c r="O114" s="107">
        <v>8816.25611579</v>
      </c>
      <c r="P114" s="107">
        <v>8816.25611579</v>
      </c>
      <c r="Q114" s="107">
        <v>63.937183930000003</v>
      </c>
      <c r="R114" s="107">
        <v>63.937183930000003</v>
      </c>
      <c r="S114" s="107">
        <v>335</v>
      </c>
      <c r="T114" s="107">
        <v>335</v>
      </c>
      <c r="U114" s="107">
        <v>3</v>
      </c>
      <c r="V114" s="107">
        <v>3</v>
      </c>
      <c r="W114" s="103"/>
      <c r="X114" s="103"/>
      <c r="Y114" s="103"/>
      <c r="Z114" s="103"/>
      <c r="AC114" s="140"/>
      <c r="AD114" s="140"/>
    </row>
    <row r="115" spans="1:30" ht="17.25" customHeight="1">
      <c r="A115" s="180"/>
      <c r="B115" s="54">
        <v>4</v>
      </c>
      <c r="C115" s="55" t="s">
        <v>1793</v>
      </c>
      <c r="D115" s="60">
        <v>98</v>
      </c>
      <c r="E115" s="107">
        <v>7063.576423741004</v>
      </c>
      <c r="F115" s="107">
        <v>0</v>
      </c>
      <c r="G115" s="107">
        <v>0</v>
      </c>
      <c r="H115" s="107">
        <v>306.06327166000005</v>
      </c>
      <c r="I115" s="107">
        <v>306.06327166000005</v>
      </c>
      <c r="J115" s="107">
        <v>0</v>
      </c>
      <c r="K115" s="107">
        <v>0</v>
      </c>
      <c r="L115" s="107">
        <v>0</v>
      </c>
      <c r="M115" s="107">
        <v>1769.1816626199993</v>
      </c>
      <c r="N115" s="107">
        <v>1521.19352166101</v>
      </c>
      <c r="O115" s="107">
        <v>7005.5012930399944</v>
      </c>
      <c r="P115" s="107">
        <v>7005.5012930399944</v>
      </c>
      <c r="Q115" s="107">
        <v>323.11552746999996</v>
      </c>
      <c r="R115" s="107">
        <v>323.11552746999996</v>
      </c>
      <c r="S115" s="107">
        <v>388</v>
      </c>
      <c r="T115" s="107">
        <v>388</v>
      </c>
      <c r="U115" s="107">
        <v>2</v>
      </c>
      <c r="V115" s="107">
        <v>2</v>
      </c>
      <c r="W115" s="103"/>
      <c r="X115" s="103"/>
      <c r="Y115" s="103"/>
      <c r="Z115" s="103"/>
      <c r="AC115" s="140"/>
      <c r="AD115" s="140"/>
    </row>
    <row r="116" spans="1:30" ht="17.25" customHeight="1">
      <c r="A116" s="180"/>
      <c r="B116" s="54">
        <v>5</v>
      </c>
      <c r="C116" s="55" t="s">
        <v>60</v>
      </c>
      <c r="D116" s="60">
        <v>99</v>
      </c>
      <c r="E116" s="107">
        <v>27283.940480883404</v>
      </c>
      <c r="F116" s="107">
        <v>0</v>
      </c>
      <c r="G116" s="107">
        <v>0</v>
      </c>
      <c r="H116" s="107">
        <v>449.74540858</v>
      </c>
      <c r="I116" s="107">
        <v>449.74540858</v>
      </c>
      <c r="J116" s="107">
        <v>166.12910470999998</v>
      </c>
      <c r="K116" s="107">
        <v>2.1915548668001334</v>
      </c>
      <c r="L116" s="107">
        <v>1.4800000000000182</v>
      </c>
      <c r="M116" s="107">
        <v>702.73893356000053</v>
      </c>
      <c r="N116" s="107">
        <v>17.77822760000009</v>
      </c>
      <c r="O116" s="107">
        <v>27353.73822842021</v>
      </c>
      <c r="P116" s="107">
        <v>25715.974197190306</v>
      </c>
      <c r="Q116" s="107">
        <v>334.70373739999997</v>
      </c>
      <c r="R116" s="107">
        <v>334.70373739999997</v>
      </c>
      <c r="S116" s="107">
        <v>716</v>
      </c>
      <c r="T116" s="107">
        <v>712</v>
      </c>
      <c r="U116" s="107">
        <v>13</v>
      </c>
      <c r="V116" s="107">
        <v>13</v>
      </c>
      <c r="W116" s="103"/>
      <c r="X116" s="103"/>
      <c r="Y116" s="103"/>
      <c r="Z116" s="103"/>
      <c r="AC116" s="140"/>
      <c r="AD116" s="140"/>
    </row>
    <row r="117" spans="1:30" ht="17.25" customHeight="1">
      <c r="A117" s="181"/>
      <c r="B117" s="54">
        <v>6</v>
      </c>
      <c r="C117" s="55" t="s">
        <v>64</v>
      </c>
      <c r="D117" s="60">
        <v>100</v>
      </c>
      <c r="E117" s="107">
        <v>33549.926674715374</v>
      </c>
      <c r="F117" s="107">
        <v>0</v>
      </c>
      <c r="G117" s="107">
        <v>0</v>
      </c>
      <c r="H117" s="107">
        <v>0</v>
      </c>
      <c r="I117" s="107">
        <v>0</v>
      </c>
      <c r="J117" s="115">
        <v>166.12910470999998</v>
      </c>
      <c r="K117" s="107">
        <v>0.24407835205598921</v>
      </c>
      <c r="L117" s="107">
        <v>0</v>
      </c>
      <c r="M117" s="107">
        <v>3340.0778296177718</v>
      </c>
      <c r="N117" s="107">
        <v>2351.1032463895754</v>
      </c>
      <c r="O117" s="107">
        <v>34373.016231585621</v>
      </c>
      <c r="P117" s="105"/>
      <c r="Q117" s="105"/>
      <c r="R117" s="105"/>
      <c r="S117" s="105"/>
      <c r="T117" s="105"/>
      <c r="U117" s="105"/>
      <c r="V117" s="105"/>
      <c r="W117" s="103"/>
      <c r="X117" s="103"/>
      <c r="Y117" s="103"/>
      <c r="Z117" s="103"/>
      <c r="AC117" s="140"/>
      <c r="AD117" s="140"/>
    </row>
    <row r="118" spans="1:30" s="85" customFormat="1" ht="28.5" customHeight="1">
      <c r="A118" s="179" t="s">
        <v>11</v>
      </c>
      <c r="B118" s="52"/>
      <c r="C118" s="53" t="s">
        <v>2192</v>
      </c>
      <c r="D118" s="60">
        <v>101</v>
      </c>
      <c r="E118" s="101">
        <v>102125.39718879129</v>
      </c>
      <c r="F118" s="101">
        <v>6730.7489243199989</v>
      </c>
      <c r="G118" s="101">
        <v>6712.3169243199991</v>
      </c>
      <c r="H118" s="101">
        <v>6908.7309020705998</v>
      </c>
      <c r="I118" s="101">
        <v>5490.7945031600002</v>
      </c>
      <c r="J118" s="111"/>
      <c r="K118" s="101">
        <v>2.6805925392996666</v>
      </c>
      <c r="L118" s="101">
        <v>0</v>
      </c>
      <c r="M118" s="101">
        <v>3461.2636122999997</v>
      </c>
      <c r="N118" s="101">
        <v>3159.6678932599998</v>
      </c>
      <c r="O118" s="101">
        <v>102251.69152262002</v>
      </c>
      <c r="P118" s="101">
        <v>97876.550772620001</v>
      </c>
      <c r="Q118" s="101">
        <v>669.07881311999995</v>
      </c>
      <c r="R118" s="101">
        <v>669.07881311999995</v>
      </c>
      <c r="S118" s="101">
        <v>3388</v>
      </c>
      <c r="T118" s="101">
        <v>3378</v>
      </c>
      <c r="U118" s="101">
        <v>11</v>
      </c>
      <c r="V118" s="101">
        <v>11</v>
      </c>
      <c r="W118" s="106">
        <v>51.618595188583321</v>
      </c>
      <c r="X118" s="106">
        <v>19.787455468371725</v>
      </c>
      <c r="Y118" s="106">
        <v>19.787455468371725</v>
      </c>
      <c r="Z118" s="106">
        <v>0</v>
      </c>
      <c r="AC118" s="140"/>
      <c r="AD118" s="140"/>
    </row>
    <row r="119" spans="1:30" ht="19.5" customHeight="1">
      <c r="A119" s="180"/>
      <c r="B119" s="54">
        <v>1</v>
      </c>
      <c r="C119" s="55" t="s">
        <v>2176</v>
      </c>
      <c r="D119" s="60">
        <v>102</v>
      </c>
      <c r="E119" s="102">
        <v>87927.475969891297</v>
      </c>
      <c r="F119" s="102">
        <v>6730.7489243199989</v>
      </c>
      <c r="G119" s="102">
        <v>6712.3169243199991</v>
      </c>
      <c r="H119" s="102">
        <v>6344.9844439806002</v>
      </c>
      <c r="I119" s="102">
        <v>4927.0480450700006</v>
      </c>
      <c r="J119" s="113"/>
      <c r="K119" s="102">
        <v>2.184592539299572</v>
      </c>
      <c r="L119" s="102">
        <v>0</v>
      </c>
      <c r="M119" s="102">
        <v>1523.7958615699993</v>
      </c>
      <c r="N119" s="102">
        <v>1277.5706676299999</v>
      </c>
      <c r="O119" s="102">
        <v>88561.650236710018</v>
      </c>
      <c r="P119" s="102">
        <v>85328.137486709995</v>
      </c>
      <c r="Q119" s="102">
        <v>389.72936835999991</v>
      </c>
      <c r="R119" s="102">
        <v>389.72936835999991</v>
      </c>
      <c r="S119" s="102">
        <v>3020</v>
      </c>
      <c r="T119" s="102">
        <v>3011</v>
      </c>
      <c r="U119" s="102">
        <v>9</v>
      </c>
      <c r="V119" s="102">
        <v>9</v>
      </c>
      <c r="W119" s="103"/>
      <c r="X119" s="103"/>
      <c r="Y119" s="103"/>
      <c r="Z119" s="103"/>
      <c r="AC119" s="140"/>
      <c r="AD119" s="140"/>
    </row>
    <row r="120" spans="1:30" ht="19.5" customHeight="1">
      <c r="A120" s="180"/>
      <c r="B120" s="54" t="s">
        <v>30</v>
      </c>
      <c r="C120" s="56" t="s">
        <v>57</v>
      </c>
      <c r="D120" s="60">
        <v>103</v>
      </c>
      <c r="E120" s="107">
        <v>1771.3584907013003</v>
      </c>
      <c r="F120" s="107">
        <v>65.900000000000006</v>
      </c>
      <c r="G120" s="107">
        <v>65.900000000000006</v>
      </c>
      <c r="H120" s="107">
        <v>1437.2914137205998</v>
      </c>
      <c r="I120" s="107">
        <v>59.80862861</v>
      </c>
      <c r="J120" s="114"/>
      <c r="K120" s="107">
        <v>0.7865925392995905</v>
      </c>
      <c r="L120" s="107">
        <v>0</v>
      </c>
      <c r="M120" s="107">
        <v>5.9058547800000127</v>
      </c>
      <c r="N120" s="107">
        <v>9.9999999899999992</v>
      </c>
      <c r="O120" s="107">
        <v>396.65952431000017</v>
      </c>
      <c r="P120" s="107">
        <v>396.65952431000005</v>
      </c>
      <c r="Q120" s="107">
        <v>0</v>
      </c>
      <c r="R120" s="107">
        <v>0</v>
      </c>
      <c r="S120" s="107">
        <v>59</v>
      </c>
      <c r="T120" s="107">
        <v>59</v>
      </c>
      <c r="U120" s="107">
        <v>0</v>
      </c>
      <c r="V120" s="107">
        <v>0</v>
      </c>
      <c r="W120" s="103"/>
      <c r="X120" s="103"/>
      <c r="Y120" s="103"/>
      <c r="Z120" s="103"/>
      <c r="AC120" s="140"/>
      <c r="AD120" s="140"/>
    </row>
    <row r="121" spans="1:30" ht="19.5" customHeight="1">
      <c r="A121" s="180"/>
      <c r="B121" s="54" t="s">
        <v>31</v>
      </c>
      <c r="C121" s="56" t="s">
        <v>58</v>
      </c>
      <c r="D121" s="60">
        <v>104</v>
      </c>
      <c r="E121" s="107">
        <v>70631.929624869997</v>
      </c>
      <c r="F121" s="107">
        <v>5516.1039243199994</v>
      </c>
      <c r="G121" s="107">
        <v>5508.6659243199992</v>
      </c>
      <c r="H121" s="107">
        <v>4567.0154384099997</v>
      </c>
      <c r="I121" s="107">
        <v>4530.1423801800001</v>
      </c>
      <c r="J121" s="114"/>
      <c r="K121" s="107">
        <v>1.3959999999999817</v>
      </c>
      <c r="L121" s="107">
        <v>0</v>
      </c>
      <c r="M121" s="107">
        <v>1027.2360340899995</v>
      </c>
      <c r="N121" s="107">
        <v>1267.5706676399998</v>
      </c>
      <c r="O121" s="107">
        <v>71342.079477230014</v>
      </c>
      <c r="P121" s="107">
        <v>68123.813727229994</v>
      </c>
      <c r="Q121" s="107">
        <v>338.39603507999993</v>
      </c>
      <c r="R121" s="107">
        <v>338.39603507999993</v>
      </c>
      <c r="S121" s="107">
        <v>2744</v>
      </c>
      <c r="T121" s="107">
        <v>2738</v>
      </c>
      <c r="U121" s="107">
        <v>8</v>
      </c>
      <c r="V121" s="107">
        <v>8</v>
      </c>
      <c r="W121" s="103"/>
      <c r="X121" s="103"/>
      <c r="Y121" s="103"/>
      <c r="Z121" s="103"/>
      <c r="AC121" s="140"/>
      <c r="AD121" s="140"/>
    </row>
    <row r="122" spans="1:30" ht="19.5" customHeight="1">
      <c r="A122" s="180"/>
      <c r="B122" s="54" t="s">
        <v>32</v>
      </c>
      <c r="C122" s="56" t="s">
        <v>59</v>
      </c>
      <c r="D122" s="60">
        <v>105</v>
      </c>
      <c r="E122" s="107">
        <v>15524.187854319998</v>
      </c>
      <c r="F122" s="107">
        <v>1148.7450000000001</v>
      </c>
      <c r="G122" s="107">
        <v>1137.751</v>
      </c>
      <c r="H122" s="107">
        <v>340.67759185</v>
      </c>
      <c r="I122" s="107">
        <v>337.09703628</v>
      </c>
      <c r="J122" s="114"/>
      <c r="K122" s="107">
        <v>2E-3</v>
      </c>
      <c r="L122" s="107">
        <v>0</v>
      </c>
      <c r="M122" s="107">
        <v>490.65397269999977</v>
      </c>
      <c r="N122" s="107">
        <v>5.773159728050814E-15</v>
      </c>
      <c r="O122" s="107">
        <v>16822.911235169999</v>
      </c>
      <c r="P122" s="107">
        <v>16807.664235170003</v>
      </c>
      <c r="Q122" s="107">
        <v>51.333333279999998</v>
      </c>
      <c r="R122" s="107">
        <v>51.333333279999998</v>
      </c>
      <c r="S122" s="107">
        <v>217</v>
      </c>
      <c r="T122" s="107">
        <v>214</v>
      </c>
      <c r="U122" s="107">
        <v>1</v>
      </c>
      <c r="V122" s="107">
        <v>1</v>
      </c>
      <c r="W122" s="103"/>
      <c r="X122" s="103"/>
      <c r="Y122" s="103"/>
      <c r="Z122" s="103"/>
      <c r="AC122" s="140"/>
      <c r="AD122" s="140"/>
    </row>
    <row r="123" spans="1:30" ht="19.5" customHeight="1">
      <c r="A123" s="180"/>
      <c r="B123" s="54">
        <v>2</v>
      </c>
      <c r="C123" s="55" t="s">
        <v>2177</v>
      </c>
      <c r="D123" s="60">
        <v>106</v>
      </c>
      <c r="E123" s="107">
        <v>5074.4004749199994</v>
      </c>
      <c r="F123" s="107">
        <v>0</v>
      </c>
      <c r="G123" s="107">
        <v>0</v>
      </c>
      <c r="H123" s="107">
        <v>184.69833231000001</v>
      </c>
      <c r="I123" s="107">
        <v>184.69833231000001</v>
      </c>
      <c r="J123" s="107">
        <v>0</v>
      </c>
      <c r="K123" s="107">
        <v>0</v>
      </c>
      <c r="L123" s="107">
        <v>0</v>
      </c>
      <c r="M123" s="107">
        <v>1042.6667178900002</v>
      </c>
      <c r="N123" s="107">
        <v>1465.1417276700001</v>
      </c>
      <c r="O123" s="107">
        <v>4467.2271328300003</v>
      </c>
      <c r="P123" s="107">
        <v>4467.2271328300003</v>
      </c>
      <c r="Q123" s="107">
        <v>0</v>
      </c>
      <c r="R123" s="107">
        <v>0</v>
      </c>
      <c r="S123" s="107">
        <v>148</v>
      </c>
      <c r="T123" s="107">
        <v>148</v>
      </c>
      <c r="U123" s="107">
        <v>0</v>
      </c>
      <c r="V123" s="107">
        <v>0</v>
      </c>
      <c r="W123" s="103"/>
      <c r="X123" s="103"/>
      <c r="Y123" s="103"/>
      <c r="Z123" s="103"/>
      <c r="AC123" s="140"/>
      <c r="AD123" s="140"/>
    </row>
    <row r="124" spans="1:30" ht="19.5" customHeight="1">
      <c r="A124" s="180"/>
      <c r="B124" s="54">
        <v>3</v>
      </c>
      <c r="C124" s="55" t="s">
        <v>1792</v>
      </c>
      <c r="D124" s="60">
        <v>107</v>
      </c>
      <c r="E124" s="107">
        <v>1872.1118159299999</v>
      </c>
      <c r="F124" s="107">
        <v>0</v>
      </c>
      <c r="G124" s="107">
        <v>0</v>
      </c>
      <c r="H124" s="107">
        <v>85.740463380000008</v>
      </c>
      <c r="I124" s="107">
        <v>85.740463380000008</v>
      </c>
      <c r="J124" s="107">
        <v>0</v>
      </c>
      <c r="K124" s="107">
        <v>0</v>
      </c>
      <c r="L124" s="107">
        <v>0</v>
      </c>
      <c r="M124" s="107">
        <v>475.36204702999999</v>
      </c>
      <c r="N124" s="107">
        <v>234.6849014</v>
      </c>
      <c r="O124" s="107">
        <v>2027.04849818</v>
      </c>
      <c r="P124" s="107">
        <v>2027.0484981799998</v>
      </c>
      <c r="Q124" s="107">
        <v>90.740740000000002</v>
      </c>
      <c r="R124" s="107">
        <v>90.740740000000002</v>
      </c>
      <c r="S124" s="107">
        <v>67</v>
      </c>
      <c r="T124" s="107">
        <v>67</v>
      </c>
      <c r="U124" s="107">
        <v>1</v>
      </c>
      <c r="V124" s="107">
        <v>1</v>
      </c>
      <c r="W124" s="103"/>
      <c r="X124" s="103"/>
      <c r="Y124" s="103"/>
      <c r="Z124" s="103"/>
      <c r="AC124" s="140"/>
      <c r="AD124" s="140"/>
    </row>
    <row r="125" spans="1:30" ht="19.5" customHeight="1">
      <c r="A125" s="180"/>
      <c r="B125" s="54">
        <v>4</v>
      </c>
      <c r="C125" s="55" t="s">
        <v>1793</v>
      </c>
      <c r="D125" s="60">
        <v>108</v>
      </c>
      <c r="E125" s="107">
        <v>1928.6100057899998</v>
      </c>
      <c r="F125" s="107">
        <v>0</v>
      </c>
      <c r="G125" s="107">
        <v>0</v>
      </c>
      <c r="H125" s="107">
        <v>84.345441739999998</v>
      </c>
      <c r="I125" s="107">
        <v>84.345441739999998</v>
      </c>
      <c r="J125" s="107">
        <v>0</v>
      </c>
      <c r="K125" s="107">
        <v>0</v>
      </c>
      <c r="L125" s="107">
        <v>0</v>
      </c>
      <c r="M125" s="107">
        <v>235.15958635000007</v>
      </c>
      <c r="N125" s="107">
        <v>182.27059655999997</v>
      </c>
      <c r="O125" s="107">
        <v>1897.1535538399996</v>
      </c>
      <c r="P125" s="107">
        <v>1897.1535538400001</v>
      </c>
      <c r="Q125" s="107">
        <v>0</v>
      </c>
      <c r="R125" s="107">
        <v>0</v>
      </c>
      <c r="S125" s="107">
        <v>56</v>
      </c>
      <c r="T125" s="107">
        <v>56</v>
      </c>
      <c r="U125" s="107">
        <v>0</v>
      </c>
      <c r="V125" s="107">
        <v>0</v>
      </c>
      <c r="W125" s="103"/>
      <c r="X125" s="103"/>
      <c r="Y125" s="103"/>
      <c r="Z125" s="103"/>
      <c r="AC125" s="140"/>
      <c r="AD125" s="140"/>
    </row>
    <row r="126" spans="1:30" ht="19.5" customHeight="1">
      <c r="A126" s="180"/>
      <c r="B126" s="54">
        <v>5</v>
      </c>
      <c r="C126" s="55" t="s">
        <v>60</v>
      </c>
      <c r="D126" s="60">
        <v>109</v>
      </c>
      <c r="E126" s="107">
        <v>5322.7989222600008</v>
      </c>
      <c r="F126" s="107">
        <v>0</v>
      </c>
      <c r="G126" s="107">
        <v>0</v>
      </c>
      <c r="H126" s="107">
        <v>208.96222066000001</v>
      </c>
      <c r="I126" s="107">
        <v>208.96222066000001</v>
      </c>
      <c r="J126" s="107">
        <v>0</v>
      </c>
      <c r="K126" s="107">
        <v>0.49600000000009459</v>
      </c>
      <c r="L126" s="107">
        <v>0</v>
      </c>
      <c r="M126" s="107">
        <v>184.27939946000004</v>
      </c>
      <c r="N126" s="107">
        <v>0</v>
      </c>
      <c r="O126" s="107">
        <v>5298.6121010600009</v>
      </c>
      <c r="P126" s="107">
        <v>4156.9841010600003</v>
      </c>
      <c r="Q126" s="107">
        <v>188.60870475999999</v>
      </c>
      <c r="R126" s="107">
        <v>188.60870475999999</v>
      </c>
      <c r="S126" s="107">
        <v>97</v>
      </c>
      <c r="T126" s="107">
        <v>96</v>
      </c>
      <c r="U126" s="107">
        <v>1</v>
      </c>
      <c r="V126" s="107">
        <v>1</v>
      </c>
      <c r="W126" s="103"/>
      <c r="X126" s="103"/>
      <c r="Y126" s="103"/>
      <c r="Z126" s="103"/>
      <c r="AC126" s="140"/>
      <c r="AD126" s="140"/>
    </row>
    <row r="127" spans="1:30" ht="19.5" customHeight="1">
      <c r="A127" s="181"/>
      <c r="B127" s="54">
        <v>6</v>
      </c>
      <c r="C127" s="55" t="s">
        <v>64</v>
      </c>
      <c r="D127" s="60">
        <v>110</v>
      </c>
      <c r="E127" s="107">
        <v>6520.156883842018</v>
      </c>
      <c r="F127" s="107">
        <v>0</v>
      </c>
      <c r="G127" s="107">
        <v>0</v>
      </c>
      <c r="H127" s="107">
        <v>0</v>
      </c>
      <c r="I127" s="107">
        <v>0</v>
      </c>
      <c r="J127" s="115">
        <v>0</v>
      </c>
      <c r="K127" s="107">
        <v>0.38290795999995714</v>
      </c>
      <c r="L127" s="107">
        <v>0</v>
      </c>
      <c r="M127" s="107">
        <v>365.6495775527498</v>
      </c>
      <c r="N127" s="107">
        <v>499.6674130012442</v>
      </c>
      <c r="O127" s="107">
        <v>6386.5219563535238</v>
      </c>
      <c r="P127" s="105"/>
      <c r="Q127" s="105"/>
      <c r="R127" s="105"/>
      <c r="S127" s="105"/>
      <c r="T127" s="105"/>
      <c r="U127" s="105"/>
      <c r="V127" s="105"/>
      <c r="W127" s="103"/>
      <c r="X127" s="103"/>
      <c r="Y127" s="103"/>
      <c r="Z127" s="103"/>
      <c r="AC127" s="140"/>
      <c r="AD127" s="140"/>
    </row>
    <row r="128" spans="1:30" s="85" customFormat="1" ht="42.75" customHeight="1">
      <c r="A128" s="179" t="s">
        <v>10</v>
      </c>
      <c r="B128" s="52" t="s">
        <v>33</v>
      </c>
      <c r="C128" s="58" t="s">
        <v>1168</v>
      </c>
      <c r="D128" s="60">
        <v>111</v>
      </c>
      <c r="E128" s="101">
        <v>91336.446202411593</v>
      </c>
      <c r="F128" s="101">
        <v>4182.1632477200001</v>
      </c>
      <c r="G128" s="101">
        <v>4182.1632477200001</v>
      </c>
      <c r="H128" s="101">
        <v>3888.2413233300003</v>
      </c>
      <c r="I128" s="101">
        <v>3845.8187275800005</v>
      </c>
      <c r="J128" s="111"/>
      <c r="K128" s="101">
        <v>0.11581540480000295</v>
      </c>
      <c r="L128" s="101">
        <v>0</v>
      </c>
      <c r="M128" s="101">
        <v>4062.6365318599946</v>
      </c>
      <c r="N128" s="101">
        <v>3794.6286996599988</v>
      </c>
      <c r="O128" s="101">
        <v>91898.491774406371</v>
      </c>
      <c r="P128" s="101">
        <v>91631.923006359997</v>
      </c>
      <c r="Q128" s="101">
        <v>7694.4288439100001</v>
      </c>
      <c r="R128" s="101">
        <v>7694.4288439100001</v>
      </c>
      <c r="S128" s="101">
        <v>3331</v>
      </c>
      <c r="T128" s="101">
        <v>3329</v>
      </c>
      <c r="U128" s="101">
        <v>142</v>
      </c>
      <c r="V128" s="101">
        <v>142</v>
      </c>
      <c r="W128" s="106">
        <v>38.910932824373653</v>
      </c>
      <c r="X128" s="106">
        <v>20.032098906465066</v>
      </c>
      <c r="Y128" s="106">
        <v>20.032098906465066</v>
      </c>
      <c r="Z128" s="106">
        <v>0</v>
      </c>
      <c r="AC128" s="140"/>
      <c r="AD128" s="140"/>
    </row>
    <row r="129" spans="1:30" ht="19.5" customHeight="1">
      <c r="A129" s="180"/>
      <c r="B129" s="54">
        <v>1</v>
      </c>
      <c r="C129" s="55" t="s">
        <v>2176</v>
      </c>
      <c r="D129" s="60">
        <v>112</v>
      </c>
      <c r="E129" s="102">
        <v>73628.242990851606</v>
      </c>
      <c r="F129" s="102">
        <v>4182.1632477200001</v>
      </c>
      <c r="G129" s="102">
        <v>4182.1632477200001</v>
      </c>
      <c r="H129" s="102">
        <v>3526.4872225200002</v>
      </c>
      <c r="I129" s="102">
        <v>3484.0646267700004</v>
      </c>
      <c r="J129" s="113"/>
      <c r="K129" s="102">
        <v>0.10031540479999999</v>
      </c>
      <c r="L129" s="102">
        <v>0</v>
      </c>
      <c r="M129" s="102">
        <v>2242.8818208499943</v>
      </c>
      <c r="N129" s="102">
        <v>1619.1658314199994</v>
      </c>
      <c r="O129" s="102">
        <v>74907.735320886393</v>
      </c>
      <c r="P129" s="102">
        <v>74676.842427840005</v>
      </c>
      <c r="Q129" s="102">
        <v>5827.7031341399997</v>
      </c>
      <c r="R129" s="102">
        <v>5827.7031341399997</v>
      </c>
      <c r="S129" s="102">
        <v>2900</v>
      </c>
      <c r="T129" s="102">
        <v>2899</v>
      </c>
      <c r="U129" s="102">
        <v>116</v>
      </c>
      <c r="V129" s="102">
        <v>116</v>
      </c>
      <c r="W129" s="103"/>
      <c r="X129" s="103"/>
      <c r="Y129" s="103"/>
      <c r="Z129" s="103"/>
      <c r="AC129" s="140"/>
      <c r="AD129" s="140"/>
    </row>
    <row r="130" spans="1:30" ht="19.5" customHeight="1">
      <c r="A130" s="180"/>
      <c r="B130" s="54" t="s">
        <v>30</v>
      </c>
      <c r="C130" s="56" t="s">
        <v>57</v>
      </c>
      <c r="D130" s="60">
        <v>113</v>
      </c>
      <c r="E130" s="107">
        <v>603.3746190416</v>
      </c>
      <c r="F130" s="107">
        <v>104.77846943</v>
      </c>
      <c r="G130" s="107">
        <v>104.77846943</v>
      </c>
      <c r="H130" s="107">
        <v>54.711380850000005</v>
      </c>
      <c r="I130" s="107">
        <v>54.711380850000005</v>
      </c>
      <c r="J130" s="114"/>
      <c r="K130" s="107">
        <v>0.10031540479999999</v>
      </c>
      <c r="L130" s="107">
        <v>0</v>
      </c>
      <c r="M130" s="107">
        <v>56.142569979999998</v>
      </c>
      <c r="N130" s="107">
        <v>28.24022222</v>
      </c>
      <c r="O130" s="107">
        <v>681.44437078639999</v>
      </c>
      <c r="P130" s="107">
        <v>450.55147774</v>
      </c>
      <c r="Q130" s="107">
        <v>59.911569499999999</v>
      </c>
      <c r="R130" s="107">
        <v>59.911569499999999</v>
      </c>
      <c r="S130" s="107">
        <v>73</v>
      </c>
      <c r="T130" s="107">
        <v>72</v>
      </c>
      <c r="U130" s="107">
        <v>1</v>
      </c>
      <c r="V130" s="107">
        <v>1</v>
      </c>
      <c r="W130" s="103"/>
      <c r="X130" s="103"/>
      <c r="Y130" s="103"/>
      <c r="Z130" s="103"/>
      <c r="AC130" s="140"/>
      <c r="AD130" s="140"/>
    </row>
    <row r="131" spans="1:30" ht="19.5" customHeight="1">
      <c r="A131" s="180"/>
      <c r="B131" s="54" t="s">
        <v>31</v>
      </c>
      <c r="C131" s="56" t="s">
        <v>58</v>
      </c>
      <c r="D131" s="60">
        <v>114</v>
      </c>
      <c r="E131" s="107">
        <v>49561.095022420006</v>
      </c>
      <c r="F131" s="107">
        <v>3697.3847782899998</v>
      </c>
      <c r="G131" s="107">
        <v>3697.3847782899998</v>
      </c>
      <c r="H131" s="107">
        <v>3084.3052957200002</v>
      </c>
      <c r="I131" s="107">
        <v>3041.8826999700004</v>
      </c>
      <c r="J131" s="114"/>
      <c r="K131" s="107">
        <v>0</v>
      </c>
      <c r="L131" s="107">
        <v>0</v>
      </c>
      <c r="M131" s="107">
        <v>1691.8727724999944</v>
      </c>
      <c r="N131" s="107">
        <v>1500.7986091999994</v>
      </c>
      <c r="O131" s="107">
        <v>50365.248668289998</v>
      </c>
      <c r="P131" s="107">
        <v>50365.248668290005</v>
      </c>
      <c r="Q131" s="107">
        <v>3208.4063279500001</v>
      </c>
      <c r="R131" s="107">
        <v>3208.4063279500001</v>
      </c>
      <c r="S131" s="107">
        <v>2667</v>
      </c>
      <c r="T131" s="107">
        <v>2667</v>
      </c>
      <c r="U131" s="107">
        <v>94</v>
      </c>
      <c r="V131" s="107">
        <v>94</v>
      </c>
      <c r="W131" s="103"/>
      <c r="X131" s="103"/>
      <c r="Y131" s="103"/>
      <c r="Z131" s="103"/>
      <c r="AC131" s="140"/>
      <c r="AD131" s="140"/>
    </row>
    <row r="132" spans="1:30" ht="19.5" customHeight="1">
      <c r="A132" s="180"/>
      <c r="B132" s="54" t="s">
        <v>32</v>
      </c>
      <c r="C132" s="56" t="s">
        <v>59</v>
      </c>
      <c r="D132" s="60">
        <v>115</v>
      </c>
      <c r="E132" s="107">
        <v>23463.773349390005</v>
      </c>
      <c r="F132" s="107">
        <v>380</v>
      </c>
      <c r="G132" s="107">
        <v>380</v>
      </c>
      <c r="H132" s="107">
        <v>387.47054594999997</v>
      </c>
      <c r="I132" s="107">
        <v>387.47054594999997</v>
      </c>
      <c r="J132" s="114"/>
      <c r="K132" s="107">
        <v>0</v>
      </c>
      <c r="L132" s="107">
        <v>0</v>
      </c>
      <c r="M132" s="107">
        <v>494.86647836999964</v>
      </c>
      <c r="N132" s="107">
        <v>90.126999999999995</v>
      </c>
      <c r="O132" s="107">
        <v>23861.042281810005</v>
      </c>
      <c r="P132" s="107">
        <v>23861.042281809998</v>
      </c>
      <c r="Q132" s="107">
        <v>2559.3852366899996</v>
      </c>
      <c r="R132" s="107">
        <v>2559.3852366899996</v>
      </c>
      <c r="S132" s="107">
        <v>160</v>
      </c>
      <c r="T132" s="107">
        <v>160</v>
      </c>
      <c r="U132" s="107">
        <v>21</v>
      </c>
      <c r="V132" s="107">
        <v>21</v>
      </c>
      <c r="W132" s="103"/>
      <c r="X132" s="103"/>
      <c r="Y132" s="103"/>
      <c r="Z132" s="103"/>
      <c r="AC132" s="140"/>
      <c r="AD132" s="140"/>
    </row>
    <row r="133" spans="1:30" ht="19.5" customHeight="1">
      <c r="A133" s="180"/>
      <c r="B133" s="54">
        <v>2</v>
      </c>
      <c r="C133" s="55" t="s">
        <v>2177</v>
      </c>
      <c r="D133" s="60">
        <v>116</v>
      </c>
      <c r="E133" s="107">
        <v>6751.8439019999996</v>
      </c>
      <c r="F133" s="107">
        <v>0</v>
      </c>
      <c r="G133" s="107">
        <v>0</v>
      </c>
      <c r="H133" s="107">
        <v>175.15250967999995</v>
      </c>
      <c r="I133" s="107">
        <v>175.15250967999995</v>
      </c>
      <c r="J133" s="107">
        <v>0</v>
      </c>
      <c r="K133" s="107">
        <v>0</v>
      </c>
      <c r="L133" s="107">
        <v>0</v>
      </c>
      <c r="M133" s="107">
        <v>891.87940414000013</v>
      </c>
      <c r="N133" s="107">
        <v>1119.7036974099999</v>
      </c>
      <c r="O133" s="107">
        <v>6348.8670990500004</v>
      </c>
      <c r="P133" s="107">
        <v>6348.8670990499995</v>
      </c>
      <c r="Q133" s="107">
        <v>1422.5831236900001</v>
      </c>
      <c r="R133" s="107">
        <v>1422.5831236900001</v>
      </c>
      <c r="S133" s="107">
        <v>155</v>
      </c>
      <c r="T133" s="107">
        <v>155</v>
      </c>
      <c r="U133" s="107">
        <v>17</v>
      </c>
      <c r="V133" s="107">
        <v>17</v>
      </c>
      <c r="W133" s="103"/>
      <c r="X133" s="103"/>
      <c r="Y133" s="103"/>
      <c r="Z133" s="103"/>
      <c r="AC133" s="140"/>
      <c r="AD133" s="140"/>
    </row>
    <row r="134" spans="1:30" ht="19.5" customHeight="1">
      <c r="A134" s="180"/>
      <c r="B134" s="54">
        <v>3</v>
      </c>
      <c r="C134" s="55" t="s">
        <v>1792</v>
      </c>
      <c r="D134" s="60">
        <v>117</v>
      </c>
      <c r="E134" s="107">
        <v>2814.7246861600001</v>
      </c>
      <c r="F134" s="107">
        <v>0</v>
      </c>
      <c r="G134" s="107">
        <v>0</v>
      </c>
      <c r="H134" s="107">
        <v>26.788960659999997</v>
      </c>
      <c r="I134" s="107">
        <v>26.788960659999997</v>
      </c>
      <c r="J134" s="107">
        <v>0</v>
      </c>
      <c r="K134" s="107">
        <v>0</v>
      </c>
      <c r="L134" s="107">
        <v>0</v>
      </c>
      <c r="M134" s="107">
        <v>313.85216607000001</v>
      </c>
      <c r="N134" s="107">
        <v>912.46379088999993</v>
      </c>
      <c r="O134" s="107">
        <v>2189.3241006799999</v>
      </c>
      <c r="P134" s="107">
        <v>2189.3241006799999</v>
      </c>
      <c r="Q134" s="107">
        <v>129.13913994000001</v>
      </c>
      <c r="R134" s="107">
        <v>129.13913994000001</v>
      </c>
      <c r="S134" s="107">
        <v>70</v>
      </c>
      <c r="T134" s="107">
        <v>70</v>
      </c>
      <c r="U134" s="107">
        <v>1</v>
      </c>
      <c r="V134" s="107">
        <v>1</v>
      </c>
      <c r="W134" s="103"/>
      <c r="X134" s="103"/>
      <c r="Y134" s="103"/>
      <c r="Z134" s="103"/>
      <c r="AC134" s="140"/>
      <c r="AD134" s="140"/>
    </row>
    <row r="135" spans="1:30" ht="19.5" customHeight="1">
      <c r="A135" s="180"/>
      <c r="B135" s="54">
        <v>4</v>
      </c>
      <c r="C135" s="55" t="s">
        <v>1793</v>
      </c>
      <c r="D135" s="60">
        <v>118</v>
      </c>
      <c r="E135" s="107">
        <v>2359.0825319099999</v>
      </c>
      <c r="F135" s="107">
        <v>0</v>
      </c>
      <c r="G135" s="107">
        <v>0</v>
      </c>
      <c r="H135" s="107">
        <v>49.275268510000004</v>
      </c>
      <c r="I135" s="107">
        <v>49.275268510000004</v>
      </c>
      <c r="J135" s="107">
        <v>0</v>
      </c>
      <c r="K135" s="107">
        <v>0</v>
      </c>
      <c r="L135" s="107">
        <v>0</v>
      </c>
      <c r="M135" s="107">
        <v>472.79956814000013</v>
      </c>
      <c r="N135" s="107">
        <v>141.22857266</v>
      </c>
      <c r="O135" s="107">
        <v>2641.3782588800004</v>
      </c>
      <c r="P135" s="107">
        <v>2641.37825888</v>
      </c>
      <c r="Q135" s="107">
        <v>119.47888913</v>
      </c>
      <c r="R135" s="107">
        <v>119.47888913</v>
      </c>
      <c r="S135" s="107">
        <v>69</v>
      </c>
      <c r="T135" s="107">
        <v>69</v>
      </c>
      <c r="U135" s="107">
        <v>3</v>
      </c>
      <c r="V135" s="107">
        <v>3</v>
      </c>
      <c r="W135" s="103"/>
      <c r="X135" s="103"/>
      <c r="Y135" s="103"/>
      <c r="Z135" s="103"/>
      <c r="AC135" s="140"/>
      <c r="AD135" s="140"/>
    </row>
    <row r="136" spans="1:30" ht="19.5" customHeight="1">
      <c r="A136" s="180"/>
      <c r="B136" s="54">
        <v>5</v>
      </c>
      <c r="C136" s="55" t="s">
        <v>60</v>
      </c>
      <c r="D136" s="60">
        <v>119</v>
      </c>
      <c r="E136" s="107">
        <v>5782.5520914899989</v>
      </c>
      <c r="F136" s="107">
        <v>0</v>
      </c>
      <c r="G136" s="107">
        <v>0</v>
      </c>
      <c r="H136" s="107">
        <v>110.53736196000001</v>
      </c>
      <c r="I136" s="107">
        <v>110.53736196000001</v>
      </c>
      <c r="J136" s="107">
        <v>0</v>
      </c>
      <c r="K136" s="107">
        <v>1.5500000000002956E-2</v>
      </c>
      <c r="L136" s="107">
        <v>0</v>
      </c>
      <c r="M136" s="107">
        <v>141.22357266000006</v>
      </c>
      <c r="N136" s="107">
        <v>2.0668072799999999</v>
      </c>
      <c r="O136" s="107">
        <v>5811.1869949099992</v>
      </c>
      <c r="P136" s="107">
        <v>5775.5111199100011</v>
      </c>
      <c r="Q136" s="107">
        <v>195.52455701000002</v>
      </c>
      <c r="R136" s="107">
        <v>195.52455701000002</v>
      </c>
      <c r="S136" s="107">
        <v>137</v>
      </c>
      <c r="T136" s="107">
        <v>136</v>
      </c>
      <c r="U136" s="107">
        <v>5</v>
      </c>
      <c r="V136" s="107">
        <v>5</v>
      </c>
      <c r="W136" s="103"/>
      <c r="X136" s="103"/>
      <c r="Y136" s="103"/>
      <c r="Z136" s="103"/>
      <c r="AC136" s="140"/>
      <c r="AD136" s="140"/>
    </row>
    <row r="137" spans="1:30" ht="19.5" customHeight="1">
      <c r="A137" s="181"/>
      <c r="B137" s="54">
        <v>6</v>
      </c>
      <c r="C137" s="55" t="s">
        <v>64</v>
      </c>
      <c r="D137" s="60">
        <v>120</v>
      </c>
      <c r="E137" s="107">
        <v>7783.7354486934128</v>
      </c>
      <c r="F137" s="107">
        <v>0</v>
      </c>
      <c r="G137" s="107">
        <v>0</v>
      </c>
      <c r="H137" s="107">
        <v>0</v>
      </c>
      <c r="I137" s="107">
        <v>0</v>
      </c>
      <c r="J137" s="115">
        <v>0</v>
      </c>
      <c r="K137" s="107">
        <v>1.6001580000002957E-2</v>
      </c>
      <c r="L137" s="107">
        <v>0</v>
      </c>
      <c r="M137" s="107">
        <v>416.52344910027216</v>
      </c>
      <c r="N137" s="107">
        <v>347.606347381565</v>
      </c>
      <c r="O137" s="107">
        <v>7852.6685519921211</v>
      </c>
      <c r="P137" s="105"/>
      <c r="Q137" s="105"/>
      <c r="R137" s="105"/>
      <c r="S137" s="105"/>
      <c r="T137" s="105"/>
      <c r="U137" s="105"/>
      <c r="V137" s="105"/>
      <c r="W137" s="103"/>
      <c r="X137" s="103"/>
      <c r="Y137" s="103"/>
      <c r="Z137" s="103"/>
      <c r="AC137" s="140"/>
      <c r="AD137" s="140"/>
    </row>
    <row r="138" spans="1:30" s="85" customFormat="1" ht="28.5" customHeight="1">
      <c r="A138" s="179" t="s">
        <v>12</v>
      </c>
      <c r="B138" s="52"/>
      <c r="C138" s="53" t="s">
        <v>47</v>
      </c>
      <c r="D138" s="60">
        <v>121</v>
      </c>
      <c r="E138" s="101">
        <v>3152.3767528999997</v>
      </c>
      <c r="F138" s="101">
        <v>125.44961589</v>
      </c>
      <c r="G138" s="101">
        <v>122.85761589000001</v>
      </c>
      <c r="H138" s="101">
        <v>115.13496302</v>
      </c>
      <c r="I138" s="101">
        <v>112.18196302</v>
      </c>
      <c r="J138" s="111"/>
      <c r="K138" s="101">
        <v>0</v>
      </c>
      <c r="L138" s="101">
        <v>0</v>
      </c>
      <c r="M138" s="101">
        <v>314.21728780999996</v>
      </c>
      <c r="N138" s="101">
        <v>315.56759796999995</v>
      </c>
      <c r="O138" s="101">
        <v>3161.3410956099997</v>
      </c>
      <c r="P138" s="101">
        <v>3158.7500956100002</v>
      </c>
      <c r="Q138" s="101">
        <v>28.948254390000002</v>
      </c>
      <c r="R138" s="101">
        <v>28.948254390000002</v>
      </c>
      <c r="S138" s="101">
        <v>102</v>
      </c>
      <c r="T138" s="101">
        <v>100</v>
      </c>
      <c r="U138" s="101">
        <v>5</v>
      </c>
      <c r="V138" s="101">
        <v>5</v>
      </c>
      <c r="W138" s="106">
        <v>34.21021636154142</v>
      </c>
      <c r="X138" s="106">
        <v>20.691588785046729</v>
      </c>
      <c r="Y138" s="106">
        <v>20.691588785046729</v>
      </c>
      <c r="Z138" s="106">
        <v>0</v>
      </c>
      <c r="AC138" s="140"/>
      <c r="AD138" s="140"/>
    </row>
    <row r="139" spans="1:30" ht="19.5" customHeight="1">
      <c r="A139" s="180"/>
      <c r="B139" s="54">
        <v>1</v>
      </c>
      <c r="C139" s="55" t="s">
        <v>2176</v>
      </c>
      <c r="D139" s="60">
        <v>122</v>
      </c>
      <c r="E139" s="102">
        <v>2142.5990387000002</v>
      </c>
      <c r="F139" s="102">
        <v>125.44961589</v>
      </c>
      <c r="G139" s="102">
        <v>122.85761589000001</v>
      </c>
      <c r="H139" s="102">
        <v>105.68130097000001</v>
      </c>
      <c r="I139" s="102">
        <v>102.72830097000001</v>
      </c>
      <c r="J139" s="113"/>
      <c r="K139" s="102">
        <v>0</v>
      </c>
      <c r="L139" s="102">
        <v>0</v>
      </c>
      <c r="M139" s="102">
        <v>109.73773595999999</v>
      </c>
      <c r="N139" s="102">
        <v>16.866167409999953</v>
      </c>
      <c r="O139" s="102">
        <v>2255.23892217</v>
      </c>
      <c r="P139" s="102">
        <v>2252.6479221699997</v>
      </c>
      <c r="Q139" s="102">
        <v>28.948254390000002</v>
      </c>
      <c r="R139" s="102">
        <v>28.948254390000002</v>
      </c>
      <c r="S139" s="102">
        <v>85</v>
      </c>
      <c r="T139" s="102">
        <v>83</v>
      </c>
      <c r="U139" s="102">
        <v>5</v>
      </c>
      <c r="V139" s="102">
        <v>5</v>
      </c>
      <c r="W139" s="103"/>
      <c r="X139" s="103"/>
      <c r="Y139" s="103"/>
      <c r="Z139" s="103"/>
      <c r="AC139" s="140"/>
      <c r="AD139" s="140"/>
    </row>
    <row r="140" spans="1:30" ht="19.5" customHeight="1">
      <c r="A140" s="180"/>
      <c r="B140" s="54" t="s">
        <v>30</v>
      </c>
      <c r="C140" s="56" t="s">
        <v>57</v>
      </c>
      <c r="D140" s="60">
        <v>123</v>
      </c>
      <c r="E140" s="107">
        <v>43.513089379999997</v>
      </c>
      <c r="F140" s="107">
        <v>0</v>
      </c>
      <c r="G140" s="107">
        <v>0</v>
      </c>
      <c r="H140" s="107">
        <v>26.743336110000001</v>
      </c>
      <c r="I140" s="107">
        <v>26.743336110000001</v>
      </c>
      <c r="J140" s="114"/>
      <c r="K140" s="107">
        <v>0</v>
      </c>
      <c r="L140" s="107">
        <v>0</v>
      </c>
      <c r="M140" s="107">
        <v>0</v>
      </c>
      <c r="N140" s="107">
        <v>3.5590000000000002</v>
      </c>
      <c r="O140" s="107">
        <v>13.210753269999994</v>
      </c>
      <c r="P140" s="107">
        <v>13.21075327</v>
      </c>
      <c r="Q140" s="107">
        <v>0</v>
      </c>
      <c r="R140" s="107">
        <v>0</v>
      </c>
      <c r="S140" s="107">
        <v>2</v>
      </c>
      <c r="T140" s="107">
        <v>2</v>
      </c>
      <c r="U140" s="107">
        <v>0</v>
      </c>
      <c r="V140" s="107">
        <v>0</v>
      </c>
      <c r="W140" s="103"/>
      <c r="X140" s="103"/>
      <c r="Y140" s="103"/>
      <c r="Z140" s="103"/>
      <c r="AC140" s="140"/>
      <c r="AD140" s="140"/>
    </row>
    <row r="141" spans="1:30" ht="19.5" customHeight="1">
      <c r="A141" s="180"/>
      <c r="B141" s="54" t="s">
        <v>31</v>
      </c>
      <c r="C141" s="56" t="s">
        <v>58</v>
      </c>
      <c r="D141" s="60">
        <v>124</v>
      </c>
      <c r="E141" s="107">
        <v>1610.3209294799999</v>
      </c>
      <c r="F141" s="107">
        <v>125.38861589</v>
      </c>
      <c r="G141" s="107">
        <v>122.85761589000001</v>
      </c>
      <c r="H141" s="107">
        <v>74.752331190000007</v>
      </c>
      <c r="I141" s="107">
        <v>73.83133119</v>
      </c>
      <c r="J141" s="114"/>
      <c r="K141" s="107">
        <v>0</v>
      </c>
      <c r="L141" s="107">
        <v>0</v>
      </c>
      <c r="M141" s="107">
        <v>109.73773595999999</v>
      </c>
      <c r="N141" s="107">
        <v>13.307167409999952</v>
      </c>
      <c r="O141" s="107">
        <v>1757.38778273</v>
      </c>
      <c r="P141" s="107">
        <v>1754.8577827299998</v>
      </c>
      <c r="Q141" s="107">
        <v>28.948254390000002</v>
      </c>
      <c r="R141" s="107">
        <v>28.948254390000002</v>
      </c>
      <c r="S141" s="107">
        <v>74</v>
      </c>
      <c r="T141" s="107">
        <v>73</v>
      </c>
      <c r="U141" s="107">
        <v>5</v>
      </c>
      <c r="V141" s="107">
        <v>5</v>
      </c>
      <c r="W141" s="103"/>
      <c r="X141" s="103"/>
      <c r="Y141" s="103"/>
      <c r="Z141" s="103"/>
      <c r="AC141" s="140"/>
      <c r="AD141" s="140"/>
    </row>
    <row r="142" spans="1:30" ht="19.5" customHeight="1">
      <c r="A142" s="180"/>
      <c r="B142" s="54" t="s">
        <v>32</v>
      </c>
      <c r="C142" s="56" t="s">
        <v>59</v>
      </c>
      <c r="D142" s="60">
        <v>125</v>
      </c>
      <c r="E142" s="107">
        <v>488.76501984000004</v>
      </c>
      <c r="F142" s="107">
        <v>6.0999999999999999E-2</v>
      </c>
      <c r="G142" s="107">
        <v>0</v>
      </c>
      <c r="H142" s="107">
        <v>4.1856336699999996</v>
      </c>
      <c r="I142" s="107">
        <v>2.1536336700000001</v>
      </c>
      <c r="J142" s="114"/>
      <c r="K142" s="107">
        <v>0</v>
      </c>
      <c r="L142" s="107">
        <v>0</v>
      </c>
      <c r="M142" s="107">
        <v>0</v>
      </c>
      <c r="N142" s="107">
        <v>0</v>
      </c>
      <c r="O142" s="107">
        <v>484.64038617000006</v>
      </c>
      <c r="P142" s="107">
        <v>484.57938616999996</v>
      </c>
      <c r="Q142" s="107">
        <v>0</v>
      </c>
      <c r="R142" s="107">
        <v>0</v>
      </c>
      <c r="S142" s="107">
        <v>9</v>
      </c>
      <c r="T142" s="107">
        <v>8</v>
      </c>
      <c r="U142" s="107">
        <v>0</v>
      </c>
      <c r="V142" s="107">
        <v>0</v>
      </c>
      <c r="W142" s="103"/>
      <c r="X142" s="103"/>
      <c r="Y142" s="103"/>
      <c r="Z142" s="103"/>
      <c r="AC142" s="140"/>
      <c r="AD142" s="140"/>
    </row>
    <row r="143" spans="1:30" ht="19.5" customHeight="1">
      <c r="A143" s="180"/>
      <c r="B143" s="54">
        <v>2</v>
      </c>
      <c r="C143" s="55" t="s">
        <v>2177</v>
      </c>
      <c r="D143" s="60">
        <v>126</v>
      </c>
      <c r="E143" s="107">
        <v>406.43922041000002</v>
      </c>
      <c r="F143" s="107">
        <v>0</v>
      </c>
      <c r="G143" s="107">
        <v>0</v>
      </c>
      <c r="H143" s="107">
        <v>6.5847120500000003</v>
      </c>
      <c r="I143" s="107">
        <v>6.5847120500000003</v>
      </c>
      <c r="J143" s="107">
        <v>0</v>
      </c>
      <c r="K143" s="107">
        <v>0</v>
      </c>
      <c r="L143" s="107">
        <v>0</v>
      </c>
      <c r="M143" s="107">
        <v>11.956857250000001</v>
      </c>
      <c r="N143" s="107">
        <v>285.67834045000001</v>
      </c>
      <c r="O143" s="107">
        <v>126.13302516</v>
      </c>
      <c r="P143" s="107">
        <v>126.13302516</v>
      </c>
      <c r="Q143" s="107">
        <v>0</v>
      </c>
      <c r="R143" s="107">
        <v>0</v>
      </c>
      <c r="S143" s="107">
        <v>3</v>
      </c>
      <c r="T143" s="107">
        <v>3</v>
      </c>
      <c r="U143" s="107">
        <v>0</v>
      </c>
      <c r="V143" s="107">
        <v>0</v>
      </c>
      <c r="W143" s="103"/>
      <c r="X143" s="103"/>
      <c r="Y143" s="103"/>
      <c r="Z143" s="103"/>
      <c r="AC143" s="140"/>
      <c r="AD143" s="140"/>
    </row>
    <row r="144" spans="1:30" ht="19.5" customHeight="1">
      <c r="A144" s="180"/>
      <c r="B144" s="54">
        <v>3</v>
      </c>
      <c r="C144" s="55" t="s">
        <v>1792</v>
      </c>
      <c r="D144" s="60">
        <v>127</v>
      </c>
      <c r="E144" s="107">
        <v>323.14156535000001</v>
      </c>
      <c r="F144" s="107">
        <v>0</v>
      </c>
      <c r="G144" s="107">
        <v>0</v>
      </c>
      <c r="H144" s="107">
        <v>0</v>
      </c>
      <c r="I144" s="107">
        <v>0</v>
      </c>
      <c r="J144" s="107">
        <v>0</v>
      </c>
      <c r="K144" s="107">
        <v>0</v>
      </c>
      <c r="L144" s="107">
        <v>0</v>
      </c>
      <c r="M144" s="107">
        <v>179.49960449</v>
      </c>
      <c r="N144" s="107">
        <v>13.023090109999998</v>
      </c>
      <c r="O144" s="107">
        <v>489.61807972999998</v>
      </c>
      <c r="P144" s="107">
        <v>489.61807972999998</v>
      </c>
      <c r="Q144" s="107">
        <v>0</v>
      </c>
      <c r="R144" s="107">
        <v>0</v>
      </c>
      <c r="S144" s="107">
        <v>3</v>
      </c>
      <c r="T144" s="107">
        <v>3</v>
      </c>
      <c r="U144" s="107">
        <v>0</v>
      </c>
      <c r="V144" s="107">
        <v>0</v>
      </c>
      <c r="W144" s="103"/>
      <c r="X144" s="103"/>
      <c r="Y144" s="103"/>
      <c r="Z144" s="103"/>
      <c r="AC144" s="140"/>
      <c r="AD144" s="140"/>
    </row>
    <row r="145" spans="1:30" ht="19.5" customHeight="1">
      <c r="A145" s="180"/>
      <c r="B145" s="54">
        <v>4</v>
      </c>
      <c r="C145" s="55" t="s">
        <v>1793</v>
      </c>
      <c r="D145" s="60">
        <v>128</v>
      </c>
      <c r="E145" s="107">
        <v>168.07893522000001</v>
      </c>
      <c r="F145" s="107">
        <v>0</v>
      </c>
      <c r="G145" s="107">
        <v>0</v>
      </c>
      <c r="H145" s="107">
        <v>2.8689499999999999</v>
      </c>
      <c r="I145" s="107">
        <v>2.8689499999999999</v>
      </c>
      <c r="J145" s="107">
        <v>0</v>
      </c>
      <c r="K145" s="107">
        <v>0</v>
      </c>
      <c r="L145" s="107">
        <v>0</v>
      </c>
      <c r="M145" s="107">
        <v>13.023090109999998</v>
      </c>
      <c r="N145" s="107">
        <v>0</v>
      </c>
      <c r="O145" s="107">
        <v>178.23307532999999</v>
      </c>
      <c r="P145" s="107">
        <v>178.23307533000002</v>
      </c>
      <c r="Q145" s="107">
        <v>0</v>
      </c>
      <c r="R145" s="107">
        <v>0</v>
      </c>
      <c r="S145" s="107">
        <v>5</v>
      </c>
      <c r="T145" s="107">
        <v>5</v>
      </c>
      <c r="U145" s="107">
        <v>0</v>
      </c>
      <c r="V145" s="107">
        <v>0</v>
      </c>
      <c r="W145" s="103"/>
      <c r="X145" s="103"/>
      <c r="Y145" s="103"/>
      <c r="Z145" s="103"/>
      <c r="AC145" s="140"/>
      <c r="AD145" s="140"/>
    </row>
    <row r="146" spans="1:30" ht="19.5" customHeight="1">
      <c r="A146" s="180"/>
      <c r="B146" s="54">
        <v>5</v>
      </c>
      <c r="C146" s="55" t="s">
        <v>60</v>
      </c>
      <c r="D146" s="60">
        <v>129</v>
      </c>
      <c r="E146" s="107">
        <v>112.11799322</v>
      </c>
      <c r="F146" s="107">
        <v>0</v>
      </c>
      <c r="G146" s="107">
        <v>0</v>
      </c>
      <c r="H146" s="107">
        <v>0</v>
      </c>
      <c r="I146" s="107">
        <v>0</v>
      </c>
      <c r="J146" s="107">
        <v>0</v>
      </c>
      <c r="K146" s="107">
        <v>0</v>
      </c>
      <c r="L146" s="107">
        <v>0</v>
      </c>
      <c r="M146" s="107">
        <v>0</v>
      </c>
      <c r="N146" s="107">
        <v>0</v>
      </c>
      <c r="O146" s="107">
        <v>112.11799322</v>
      </c>
      <c r="P146" s="107">
        <v>112.11799322000002</v>
      </c>
      <c r="Q146" s="107">
        <v>0</v>
      </c>
      <c r="R146" s="107">
        <v>0</v>
      </c>
      <c r="S146" s="107">
        <v>6</v>
      </c>
      <c r="T146" s="107">
        <v>6</v>
      </c>
      <c r="U146" s="107">
        <v>0</v>
      </c>
      <c r="V146" s="107">
        <v>0</v>
      </c>
      <c r="W146" s="103"/>
      <c r="X146" s="103"/>
      <c r="Y146" s="103"/>
      <c r="Z146" s="103"/>
      <c r="AC146" s="140"/>
      <c r="AD146" s="140"/>
    </row>
    <row r="147" spans="1:30" ht="19.5" customHeight="1">
      <c r="A147" s="181"/>
      <c r="B147" s="54">
        <v>6</v>
      </c>
      <c r="C147" s="55" t="s">
        <v>64</v>
      </c>
      <c r="D147" s="60">
        <v>130</v>
      </c>
      <c r="E147" s="107">
        <v>302.42718565561381</v>
      </c>
      <c r="F147" s="107">
        <v>0</v>
      </c>
      <c r="G147" s="107">
        <v>0</v>
      </c>
      <c r="H147" s="107">
        <v>0</v>
      </c>
      <c r="I147" s="107">
        <v>0</v>
      </c>
      <c r="J147" s="115">
        <v>0</v>
      </c>
      <c r="K147" s="107">
        <v>0</v>
      </c>
      <c r="L147" s="107">
        <v>0</v>
      </c>
      <c r="M147" s="107">
        <v>176.82455586194999</v>
      </c>
      <c r="N147" s="107">
        <v>85.960031062204024</v>
      </c>
      <c r="O147" s="107">
        <v>393.29171045535975</v>
      </c>
      <c r="P147" s="105"/>
      <c r="Q147" s="105"/>
      <c r="R147" s="105"/>
      <c r="S147" s="105"/>
      <c r="T147" s="105"/>
      <c r="U147" s="105"/>
      <c r="V147" s="105"/>
      <c r="W147" s="103"/>
      <c r="X147" s="103"/>
      <c r="Y147" s="103"/>
      <c r="Z147" s="103"/>
      <c r="AC147" s="140"/>
      <c r="AD147" s="140"/>
    </row>
    <row r="148" spans="1:30" s="85" customFormat="1" ht="37.5" customHeight="1">
      <c r="A148" s="179" t="s">
        <v>18</v>
      </c>
      <c r="B148" s="52"/>
      <c r="C148" s="53" t="s">
        <v>48</v>
      </c>
      <c r="D148" s="60">
        <v>131</v>
      </c>
      <c r="E148" s="101">
        <v>12998.691191009999</v>
      </c>
      <c r="F148" s="101">
        <v>5202.3264140600004</v>
      </c>
      <c r="G148" s="101">
        <v>5176.0244140600007</v>
      </c>
      <c r="H148" s="101">
        <v>5200.8653876100007</v>
      </c>
      <c r="I148" s="101">
        <v>5145.8853876100002</v>
      </c>
      <c r="J148" s="111"/>
      <c r="K148" s="101">
        <v>5.0000000000000001E-3</v>
      </c>
      <c r="L148" s="101">
        <v>0</v>
      </c>
      <c r="M148" s="101">
        <v>88.202344240000002</v>
      </c>
      <c r="N148" s="101">
        <v>130.55913551000026</v>
      </c>
      <c r="O148" s="101">
        <v>12957.800426189993</v>
      </c>
      <c r="P148" s="101">
        <v>12954.250426189999</v>
      </c>
      <c r="Q148" s="101">
        <v>152.33413672</v>
      </c>
      <c r="R148" s="101">
        <v>152.33413672</v>
      </c>
      <c r="S148" s="101">
        <v>162</v>
      </c>
      <c r="T148" s="101">
        <v>160</v>
      </c>
      <c r="U148" s="101">
        <v>10</v>
      </c>
      <c r="V148" s="101">
        <v>10</v>
      </c>
      <c r="W148" s="106">
        <v>36.901629464803094</v>
      </c>
      <c r="X148" s="106">
        <v>18.349746192893399</v>
      </c>
      <c r="Y148" s="106">
        <v>18.349746192893399</v>
      </c>
      <c r="Z148" s="106">
        <v>0</v>
      </c>
      <c r="AC148" s="140"/>
      <c r="AD148" s="140"/>
    </row>
    <row r="149" spans="1:30" ht="20.25" customHeight="1">
      <c r="A149" s="180"/>
      <c r="B149" s="54">
        <v>1</v>
      </c>
      <c r="C149" s="55" t="s">
        <v>2176</v>
      </c>
      <c r="D149" s="60">
        <v>132</v>
      </c>
      <c r="E149" s="102">
        <v>12262.864675689998</v>
      </c>
      <c r="F149" s="102">
        <v>5202.3264140600004</v>
      </c>
      <c r="G149" s="102">
        <v>5176.0244140600007</v>
      </c>
      <c r="H149" s="102">
        <v>5173.2938178400009</v>
      </c>
      <c r="I149" s="102">
        <v>5118.3138178400004</v>
      </c>
      <c r="J149" s="113"/>
      <c r="K149" s="102">
        <v>5.0000000000000001E-3</v>
      </c>
      <c r="L149" s="102">
        <v>0</v>
      </c>
      <c r="M149" s="102">
        <v>50.706920769999996</v>
      </c>
      <c r="N149" s="102">
        <v>32.997792930000259</v>
      </c>
      <c r="O149" s="102">
        <v>12309.611399749994</v>
      </c>
      <c r="P149" s="102">
        <v>12306.06139975</v>
      </c>
      <c r="Q149" s="102">
        <v>152.33413672</v>
      </c>
      <c r="R149" s="102">
        <v>152.33413672</v>
      </c>
      <c r="S149" s="102">
        <v>143</v>
      </c>
      <c r="T149" s="102">
        <v>141</v>
      </c>
      <c r="U149" s="102">
        <v>10</v>
      </c>
      <c r="V149" s="102">
        <v>10</v>
      </c>
      <c r="W149" s="103"/>
      <c r="X149" s="103"/>
      <c r="Y149" s="103"/>
      <c r="Z149" s="103"/>
      <c r="AC149" s="140"/>
      <c r="AD149" s="140"/>
    </row>
    <row r="150" spans="1:30" ht="20.25" customHeight="1">
      <c r="A150" s="180"/>
      <c r="B150" s="54" t="s">
        <v>30</v>
      </c>
      <c r="C150" s="56" t="s">
        <v>57</v>
      </c>
      <c r="D150" s="60">
        <v>133</v>
      </c>
      <c r="E150" s="107">
        <v>35.98697241</v>
      </c>
      <c r="F150" s="107">
        <v>4400</v>
      </c>
      <c r="G150" s="107">
        <v>4400</v>
      </c>
      <c r="H150" s="107">
        <v>4408.9178606200003</v>
      </c>
      <c r="I150" s="107">
        <v>4408.9178606200003</v>
      </c>
      <c r="J150" s="114"/>
      <c r="K150" s="107">
        <v>0</v>
      </c>
      <c r="L150" s="107">
        <v>0</v>
      </c>
      <c r="M150" s="107">
        <v>0</v>
      </c>
      <c r="N150" s="107">
        <v>0</v>
      </c>
      <c r="O150" s="107">
        <v>27.069111789999624</v>
      </c>
      <c r="P150" s="107">
        <v>27.069111790000001</v>
      </c>
      <c r="Q150" s="107">
        <v>0</v>
      </c>
      <c r="R150" s="107">
        <v>0</v>
      </c>
      <c r="S150" s="107">
        <v>7</v>
      </c>
      <c r="T150" s="107">
        <v>7</v>
      </c>
      <c r="U150" s="107">
        <v>0</v>
      </c>
      <c r="V150" s="107">
        <v>0</v>
      </c>
      <c r="W150" s="103"/>
      <c r="X150" s="103"/>
      <c r="Y150" s="103"/>
      <c r="Z150" s="103"/>
      <c r="AC150" s="140"/>
      <c r="AD150" s="140"/>
    </row>
    <row r="151" spans="1:30" ht="20.25" customHeight="1">
      <c r="A151" s="180"/>
      <c r="B151" s="54" t="s">
        <v>31</v>
      </c>
      <c r="C151" s="56" t="s">
        <v>58</v>
      </c>
      <c r="D151" s="60">
        <v>134</v>
      </c>
      <c r="E151" s="107">
        <v>8702.4196659699974</v>
      </c>
      <c r="F151" s="107">
        <v>798.23941406000006</v>
      </c>
      <c r="G151" s="107">
        <v>775.48741405999999</v>
      </c>
      <c r="H151" s="107">
        <v>567.86988182999994</v>
      </c>
      <c r="I151" s="107">
        <v>516.78088182999988</v>
      </c>
      <c r="J151" s="114"/>
      <c r="K151" s="107">
        <v>4.0000000000000001E-3</v>
      </c>
      <c r="L151" s="107">
        <v>0</v>
      </c>
      <c r="M151" s="107">
        <v>49.714547870000004</v>
      </c>
      <c r="N151" s="107">
        <v>24.013328250000257</v>
      </c>
      <c r="O151" s="107">
        <v>8958.4944178199949</v>
      </c>
      <c r="P151" s="107">
        <v>8958.4944178200003</v>
      </c>
      <c r="Q151" s="107">
        <v>136.06505351999999</v>
      </c>
      <c r="R151" s="107">
        <v>136.06505351999999</v>
      </c>
      <c r="S151" s="107">
        <v>116</v>
      </c>
      <c r="T151" s="107">
        <v>116</v>
      </c>
      <c r="U151" s="107">
        <v>8</v>
      </c>
      <c r="V151" s="107">
        <v>8</v>
      </c>
      <c r="W151" s="103"/>
      <c r="X151" s="103"/>
      <c r="Y151" s="103"/>
      <c r="Z151" s="103"/>
      <c r="AC151" s="140"/>
      <c r="AD151" s="140"/>
    </row>
    <row r="152" spans="1:30" ht="20.25" customHeight="1">
      <c r="A152" s="180"/>
      <c r="B152" s="54" t="s">
        <v>32</v>
      </c>
      <c r="C152" s="56" t="s">
        <v>59</v>
      </c>
      <c r="D152" s="60">
        <v>135</v>
      </c>
      <c r="E152" s="107">
        <v>3524.4580373099998</v>
      </c>
      <c r="F152" s="107">
        <v>4.0869999999999997</v>
      </c>
      <c r="G152" s="107">
        <v>0.53700000000000003</v>
      </c>
      <c r="H152" s="107">
        <v>196.50607539000001</v>
      </c>
      <c r="I152" s="107">
        <v>192.61507538999999</v>
      </c>
      <c r="J152" s="114"/>
      <c r="K152" s="107">
        <v>1E-3</v>
      </c>
      <c r="L152" s="107">
        <v>0</v>
      </c>
      <c r="M152" s="107">
        <v>0.99237289999999201</v>
      </c>
      <c r="N152" s="107">
        <v>8.9844646800000021</v>
      </c>
      <c r="O152" s="107">
        <v>3324.0478701400002</v>
      </c>
      <c r="P152" s="107">
        <v>3320.49787014</v>
      </c>
      <c r="Q152" s="107">
        <v>16.269083200000001</v>
      </c>
      <c r="R152" s="107">
        <v>16.269083200000001</v>
      </c>
      <c r="S152" s="107">
        <v>20</v>
      </c>
      <c r="T152" s="107">
        <v>18</v>
      </c>
      <c r="U152" s="107">
        <v>2</v>
      </c>
      <c r="V152" s="107">
        <v>2</v>
      </c>
      <c r="W152" s="103"/>
      <c r="X152" s="103"/>
      <c r="Y152" s="103"/>
      <c r="Z152" s="103"/>
      <c r="AC152" s="140"/>
      <c r="AD152" s="140"/>
    </row>
    <row r="153" spans="1:30" ht="20.25" customHeight="1">
      <c r="A153" s="180"/>
      <c r="B153" s="54">
        <v>2</v>
      </c>
      <c r="C153" s="55" t="s">
        <v>2177</v>
      </c>
      <c r="D153" s="60">
        <v>136</v>
      </c>
      <c r="E153" s="107">
        <v>79.164121050000034</v>
      </c>
      <c r="F153" s="107">
        <v>0</v>
      </c>
      <c r="G153" s="107">
        <v>0</v>
      </c>
      <c r="H153" s="107">
        <v>26.61790577</v>
      </c>
      <c r="I153" s="107">
        <v>26.61790577</v>
      </c>
      <c r="J153" s="107">
        <v>0</v>
      </c>
      <c r="K153" s="107">
        <v>0</v>
      </c>
      <c r="L153" s="107">
        <v>0</v>
      </c>
      <c r="M153" s="107">
        <v>11.82821923</v>
      </c>
      <c r="N153" s="107">
        <v>50.381752110000022</v>
      </c>
      <c r="O153" s="107">
        <v>13.992682400000007</v>
      </c>
      <c r="P153" s="107">
        <v>13.9926824</v>
      </c>
      <c r="Q153" s="107">
        <v>0</v>
      </c>
      <c r="R153" s="107">
        <v>0</v>
      </c>
      <c r="S153" s="107">
        <v>2</v>
      </c>
      <c r="T153" s="107">
        <v>2</v>
      </c>
      <c r="U153" s="107">
        <v>0</v>
      </c>
      <c r="V153" s="107">
        <v>0</v>
      </c>
      <c r="W153" s="103"/>
      <c r="X153" s="103"/>
      <c r="Y153" s="103"/>
      <c r="Z153" s="103"/>
      <c r="AC153" s="140"/>
      <c r="AD153" s="140"/>
    </row>
    <row r="154" spans="1:30" ht="20.25" customHeight="1">
      <c r="A154" s="180"/>
      <c r="B154" s="54">
        <v>3</v>
      </c>
      <c r="C154" s="55" t="s">
        <v>1792</v>
      </c>
      <c r="D154" s="60">
        <v>137</v>
      </c>
      <c r="E154" s="107">
        <v>455.73053244000005</v>
      </c>
      <c r="F154" s="107">
        <v>0</v>
      </c>
      <c r="G154" s="107">
        <v>0</v>
      </c>
      <c r="H154" s="107">
        <v>0.67366400000000004</v>
      </c>
      <c r="I154" s="107">
        <v>0.67366400000000004</v>
      </c>
      <c r="J154" s="107">
        <v>0</v>
      </c>
      <c r="K154" s="107">
        <v>0</v>
      </c>
      <c r="L154" s="107">
        <v>0</v>
      </c>
      <c r="M154" s="107">
        <v>0.66720424</v>
      </c>
      <c r="N154" s="107">
        <v>47.179590469999994</v>
      </c>
      <c r="O154" s="107">
        <v>408.54448221000007</v>
      </c>
      <c r="P154" s="107">
        <v>408.54448221000001</v>
      </c>
      <c r="Q154" s="107">
        <v>0</v>
      </c>
      <c r="R154" s="107">
        <v>0</v>
      </c>
      <c r="S154" s="107">
        <v>6</v>
      </c>
      <c r="T154" s="107">
        <v>6</v>
      </c>
      <c r="U154" s="107">
        <v>0</v>
      </c>
      <c r="V154" s="107">
        <v>0</v>
      </c>
      <c r="W154" s="103"/>
      <c r="X154" s="103"/>
      <c r="Y154" s="103"/>
      <c r="Z154" s="103"/>
      <c r="AC154" s="140"/>
      <c r="AD154" s="140"/>
    </row>
    <row r="155" spans="1:30" ht="20.25" customHeight="1">
      <c r="A155" s="180"/>
      <c r="B155" s="54">
        <v>4</v>
      </c>
      <c r="C155" s="55" t="s">
        <v>1793</v>
      </c>
      <c r="D155" s="60">
        <v>138</v>
      </c>
      <c r="E155" s="107">
        <v>43.79658525</v>
      </c>
      <c r="F155" s="107">
        <v>0</v>
      </c>
      <c r="G155" s="107">
        <v>0</v>
      </c>
      <c r="H155" s="107">
        <v>0</v>
      </c>
      <c r="I155" s="107">
        <v>0</v>
      </c>
      <c r="J155" s="107">
        <v>0</v>
      </c>
      <c r="K155" s="107">
        <v>0</v>
      </c>
      <c r="L155" s="107">
        <v>0</v>
      </c>
      <c r="M155" s="107">
        <v>25</v>
      </c>
      <c r="N155" s="107">
        <v>0</v>
      </c>
      <c r="O155" s="107">
        <v>68.796585249999993</v>
      </c>
      <c r="P155" s="107">
        <v>68.796585249999993</v>
      </c>
      <c r="Q155" s="107">
        <v>0</v>
      </c>
      <c r="R155" s="107">
        <v>0</v>
      </c>
      <c r="S155" s="107">
        <v>3</v>
      </c>
      <c r="T155" s="107">
        <v>3</v>
      </c>
      <c r="U155" s="107">
        <v>0</v>
      </c>
      <c r="V155" s="107">
        <v>0</v>
      </c>
      <c r="W155" s="103"/>
      <c r="X155" s="103"/>
      <c r="Y155" s="103"/>
      <c r="Z155" s="103"/>
      <c r="AC155" s="140"/>
      <c r="AD155" s="140"/>
    </row>
    <row r="156" spans="1:30" ht="20.25" customHeight="1">
      <c r="A156" s="180"/>
      <c r="B156" s="54">
        <v>5</v>
      </c>
      <c r="C156" s="55" t="s">
        <v>60</v>
      </c>
      <c r="D156" s="60">
        <v>139</v>
      </c>
      <c r="E156" s="107">
        <v>157.13527658000004</v>
      </c>
      <c r="F156" s="107">
        <v>0</v>
      </c>
      <c r="G156" s="107">
        <v>0</v>
      </c>
      <c r="H156" s="107">
        <v>0.28000000000000003</v>
      </c>
      <c r="I156" s="107">
        <v>0.28000000000000003</v>
      </c>
      <c r="J156" s="107">
        <v>0</v>
      </c>
      <c r="K156" s="107">
        <v>0</v>
      </c>
      <c r="L156" s="107">
        <v>0</v>
      </c>
      <c r="M156" s="107">
        <v>0</v>
      </c>
      <c r="N156" s="107">
        <v>0</v>
      </c>
      <c r="O156" s="107">
        <v>156.85527658000004</v>
      </c>
      <c r="P156" s="107">
        <v>156.85527658000001</v>
      </c>
      <c r="Q156" s="107">
        <v>0</v>
      </c>
      <c r="R156" s="107">
        <v>0</v>
      </c>
      <c r="S156" s="107">
        <v>8</v>
      </c>
      <c r="T156" s="107">
        <v>8</v>
      </c>
      <c r="U156" s="107">
        <v>0</v>
      </c>
      <c r="V156" s="107">
        <v>0</v>
      </c>
      <c r="W156" s="103"/>
      <c r="X156" s="103"/>
      <c r="Y156" s="103"/>
      <c r="Z156" s="103"/>
      <c r="AC156" s="140"/>
      <c r="AD156" s="140"/>
    </row>
    <row r="157" spans="1:30" ht="20.25" customHeight="1">
      <c r="A157" s="181"/>
      <c r="B157" s="54">
        <v>6</v>
      </c>
      <c r="C157" s="55" t="s">
        <v>64</v>
      </c>
      <c r="D157" s="60">
        <v>140</v>
      </c>
      <c r="E157" s="107">
        <v>339.28615113335002</v>
      </c>
      <c r="F157" s="107">
        <v>0</v>
      </c>
      <c r="G157" s="107">
        <v>0</v>
      </c>
      <c r="H157" s="107">
        <v>0</v>
      </c>
      <c r="I157" s="107">
        <v>0</v>
      </c>
      <c r="J157" s="115">
        <v>0</v>
      </c>
      <c r="K157" s="107">
        <v>0</v>
      </c>
      <c r="L157" s="107">
        <v>0</v>
      </c>
      <c r="M157" s="107">
        <v>24.225612615700001</v>
      </c>
      <c r="N157" s="107">
        <v>23.67761614460013</v>
      </c>
      <c r="O157" s="107">
        <v>339.83414760444987</v>
      </c>
      <c r="P157" s="105"/>
      <c r="Q157" s="105"/>
      <c r="R157" s="105"/>
      <c r="S157" s="105"/>
      <c r="T157" s="105"/>
      <c r="U157" s="105"/>
      <c r="V157" s="105"/>
      <c r="W157" s="103"/>
      <c r="X157" s="103"/>
      <c r="Y157" s="103"/>
      <c r="Z157" s="103"/>
      <c r="AC157" s="140"/>
      <c r="AD157" s="140"/>
    </row>
    <row r="158" spans="1:30" s="85" customFormat="1" ht="38.25" customHeight="1">
      <c r="A158" s="179" t="s">
        <v>13</v>
      </c>
      <c r="B158" s="52"/>
      <c r="C158" s="58" t="s">
        <v>50</v>
      </c>
      <c r="D158" s="60">
        <v>141</v>
      </c>
      <c r="E158" s="101">
        <v>1856187.4813596071</v>
      </c>
      <c r="F158" s="101">
        <v>85122.199745739883</v>
      </c>
      <c r="G158" s="101">
        <v>85122.199745739883</v>
      </c>
      <c r="H158" s="101">
        <v>30779.592719796929</v>
      </c>
      <c r="I158" s="101">
        <v>29345.826626088816</v>
      </c>
      <c r="J158" s="111"/>
      <c r="K158" s="101">
        <v>4.5356289863084225</v>
      </c>
      <c r="L158" s="101">
        <v>3.4184914921000003</v>
      </c>
      <c r="M158" s="101">
        <v>20123.780065468436</v>
      </c>
      <c r="N158" s="101">
        <v>19928.580219930471</v>
      </c>
      <c r="O158" s="101">
        <v>1910636.8014543876</v>
      </c>
      <c r="P158" s="101">
        <v>1900654.85399582</v>
      </c>
      <c r="Q158" s="101">
        <v>133306.42890055999</v>
      </c>
      <c r="R158" s="101">
        <v>133306.42890055999</v>
      </c>
      <c r="S158" s="101">
        <v>36259</v>
      </c>
      <c r="T158" s="101">
        <v>36212</v>
      </c>
      <c r="U158" s="101">
        <v>2343</v>
      </c>
      <c r="V158" s="101">
        <v>2343</v>
      </c>
      <c r="W158" s="106">
        <v>173.9098026794706</v>
      </c>
      <c r="X158" s="106">
        <v>13.51941084685512</v>
      </c>
      <c r="Y158" s="106">
        <v>13.51941084685512</v>
      </c>
      <c r="Z158" s="106">
        <v>0</v>
      </c>
      <c r="AC158" s="140"/>
      <c r="AD158" s="140"/>
    </row>
    <row r="159" spans="1:30" ht="20.25" customHeight="1">
      <c r="A159" s="180"/>
      <c r="B159" s="54">
        <v>1</v>
      </c>
      <c r="C159" s="55" t="s">
        <v>2176</v>
      </c>
      <c r="D159" s="60">
        <v>142</v>
      </c>
      <c r="E159" s="102">
        <v>1731053.0348907004</v>
      </c>
      <c r="F159" s="102">
        <v>85122.199745739883</v>
      </c>
      <c r="G159" s="102">
        <v>85122.199745739883</v>
      </c>
      <c r="H159" s="102">
        <v>28696.330664726531</v>
      </c>
      <c r="I159" s="102">
        <v>27267.024446558818</v>
      </c>
      <c r="J159" s="113"/>
      <c r="K159" s="102">
        <v>3.122487633508368</v>
      </c>
      <c r="L159" s="102">
        <v>0</v>
      </c>
      <c r="M159" s="102">
        <v>4613.9520505494311</v>
      </c>
      <c r="N159" s="102">
        <v>5153.4549304194707</v>
      </c>
      <c r="O159" s="102">
        <v>1786942.5235794776</v>
      </c>
      <c r="P159" s="102">
        <v>1780403.4626287802</v>
      </c>
      <c r="Q159" s="102">
        <v>132630.05551608998</v>
      </c>
      <c r="R159" s="102">
        <v>132630.05551608998</v>
      </c>
      <c r="S159" s="102">
        <v>33970</v>
      </c>
      <c r="T159" s="102">
        <v>33945</v>
      </c>
      <c r="U159" s="102">
        <v>2330</v>
      </c>
      <c r="V159" s="102">
        <v>2330</v>
      </c>
      <c r="W159" s="103"/>
      <c r="X159" s="103"/>
      <c r="Y159" s="103"/>
      <c r="Z159" s="103"/>
      <c r="AC159" s="140"/>
      <c r="AD159" s="140"/>
    </row>
    <row r="160" spans="1:30" ht="20.25" customHeight="1">
      <c r="A160" s="180"/>
      <c r="B160" s="54" t="s">
        <v>30</v>
      </c>
      <c r="C160" s="56" t="s">
        <v>57</v>
      </c>
      <c r="D160" s="60">
        <v>143</v>
      </c>
      <c r="E160" s="107">
        <v>1041.78616498</v>
      </c>
      <c r="F160" s="107">
        <v>35.199999999999996</v>
      </c>
      <c r="G160" s="107">
        <v>35.199999999999996</v>
      </c>
      <c r="H160" s="107">
        <v>378.88644873999999</v>
      </c>
      <c r="I160" s="107">
        <v>125.81610664</v>
      </c>
      <c r="J160" s="114"/>
      <c r="K160" s="107">
        <v>0.22312404000007291</v>
      </c>
      <c r="L160" s="107">
        <v>0</v>
      </c>
      <c r="M160" s="107">
        <v>1.4210854715202004E-14</v>
      </c>
      <c r="N160" s="107">
        <v>0</v>
      </c>
      <c r="O160" s="107">
        <v>698.32284028000004</v>
      </c>
      <c r="P160" s="107">
        <v>432.03810927999996</v>
      </c>
      <c r="Q160" s="107">
        <v>10.975791020000001</v>
      </c>
      <c r="R160" s="107">
        <v>10.975791020000001</v>
      </c>
      <c r="S160" s="107">
        <v>19</v>
      </c>
      <c r="T160" s="107">
        <v>18</v>
      </c>
      <c r="U160" s="107">
        <v>2</v>
      </c>
      <c r="V160" s="107">
        <v>2</v>
      </c>
      <c r="W160" s="103"/>
      <c r="X160" s="103"/>
      <c r="Y160" s="103"/>
      <c r="Z160" s="103"/>
      <c r="AC160" s="140"/>
      <c r="AD160" s="140"/>
    </row>
    <row r="161" spans="1:30" ht="20.25" customHeight="1">
      <c r="A161" s="180"/>
      <c r="B161" s="54" t="s">
        <v>31</v>
      </c>
      <c r="C161" s="56" t="s">
        <v>58</v>
      </c>
      <c r="D161" s="60">
        <v>144</v>
      </c>
      <c r="E161" s="107">
        <v>84254.347023349968</v>
      </c>
      <c r="F161" s="107">
        <v>11065.529142740001</v>
      </c>
      <c r="G161" s="107">
        <v>11065.529142740001</v>
      </c>
      <c r="H161" s="107">
        <v>3964.4559599800004</v>
      </c>
      <c r="I161" s="107">
        <v>3750.5539419000006</v>
      </c>
      <c r="J161" s="114"/>
      <c r="K161" s="107">
        <v>7.5402839999999999E-2</v>
      </c>
      <c r="L161" s="107">
        <v>0</v>
      </c>
      <c r="M161" s="107">
        <v>735.33106355000541</v>
      </c>
      <c r="N161" s="107">
        <v>1321.48223147</v>
      </c>
      <c r="O161" s="107">
        <v>90769.344441029971</v>
      </c>
      <c r="P161" s="107">
        <v>90769.344441029971</v>
      </c>
      <c r="Q161" s="107">
        <v>4186.1864271399991</v>
      </c>
      <c r="R161" s="107">
        <v>4186.1864271399991</v>
      </c>
      <c r="S161" s="107">
        <v>2470</v>
      </c>
      <c r="T161" s="107">
        <v>2470</v>
      </c>
      <c r="U161" s="107">
        <v>148</v>
      </c>
      <c r="V161" s="107">
        <v>148</v>
      </c>
      <c r="W161" s="103"/>
      <c r="X161" s="103"/>
      <c r="Y161" s="103"/>
      <c r="Z161" s="103"/>
      <c r="AC161" s="140"/>
      <c r="AD161" s="140"/>
    </row>
    <row r="162" spans="1:30" ht="20.25" customHeight="1">
      <c r="A162" s="180"/>
      <c r="B162" s="54" t="s">
        <v>32</v>
      </c>
      <c r="C162" s="56" t="s">
        <v>59</v>
      </c>
      <c r="D162" s="60">
        <v>145</v>
      </c>
      <c r="E162" s="107">
        <v>1645756.9017023705</v>
      </c>
      <c r="F162" s="107">
        <v>74021.470602999878</v>
      </c>
      <c r="G162" s="107">
        <v>74021.470602999878</v>
      </c>
      <c r="H162" s="107">
        <v>24352.988256006531</v>
      </c>
      <c r="I162" s="107">
        <v>23390.654398018818</v>
      </c>
      <c r="J162" s="114"/>
      <c r="K162" s="107">
        <v>2.8239607535082953</v>
      </c>
      <c r="L162" s="107">
        <v>0</v>
      </c>
      <c r="M162" s="107">
        <v>3878.6209869994259</v>
      </c>
      <c r="N162" s="107">
        <v>3831.9726989494707</v>
      </c>
      <c r="O162" s="107">
        <v>1695474.8562981675</v>
      </c>
      <c r="P162" s="107">
        <v>1689202.0800784703</v>
      </c>
      <c r="Q162" s="107">
        <v>128432.89329792999</v>
      </c>
      <c r="R162" s="107">
        <v>128432.89329792999</v>
      </c>
      <c r="S162" s="107">
        <v>31481</v>
      </c>
      <c r="T162" s="107">
        <v>31457</v>
      </c>
      <c r="U162" s="107">
        <v>2180</v>
      </c>
      <c r="V162" s="107">
        <v>2180</v>
      </c>
      <c r="W162" s="103"/>
      <c r="X162" s="103"/>
      <c r="Y162" s="103"/>
      <c r="Z162" s="103"/>
      <c r="AC162" s="140"/>
      <c r="AD162" s="140"/>
    </row>
    <row r="163" spans="1:30" ht="20.25" customHeight="1">
      <c r="A163" s="180"/>
      <c r="B163" s="54">
        <v>2</v>
      </c>
      <c r="C163" s="55" t="s">
        <v>2177</v>
      </c>
      <c r="D163" s="60">
        <v>146</v>
      </c>
      <c r="E163" s="107">
        <v>33253.030454513013</v>
      </c>
      <c r="F163" s="107">
        <v>0</v>
      </c>
      <c r="G163" s="107">
        <v>0</v>
      </c>
      <c r="H163" s="107">
        <v>267.12220120209997</v>
      </c>
      <c r="I163" s="107">
        <v>263.56142356999999</v>
      </c>
      <c r="J163" s="107">
        <v>0</v>
      </c>
      <c r="K163" s="107">
        <v>7.6644797400008985E-2</v>
      </c>
      <c r="L163" s="107">
        <v>3.4184914921000003</v>
      </c>
      <c r="M163" s="107">
        <v>3997.8621263880004</v>
      </c>
      <c r="N163" s="107">
        <v>6581.4202366909994</v>
      </c>
      <c r="O163" s="107">
        <v>30399.008296313212</v>
      </c>
      <c r="P163" s="107">
        <v>30033.049342730003</v>
      </c>
      <c r="Q163" s="107">
        <v>410.69502164999994</v>
      </c>
      <c r="R163" s="107">
        <v>410.69502164999994</v>
      </c>
      <c r="S163" s="107">
        <v>626</v>
      </c>
      <c r="T163" s="107">
        <v>622</v>
      </c>
      <c r="U163" s="107">
        <v>9</v>
      </c>
      <c r="V163" s="107">
        <v>9</v>
      </c>
      <c r="W163" s="103"/>
      <c r="X163" s="103"/>
      <c r="Y163" s="103"/>
      <c r="Z163" s="103"/>
      <c r="AC163" s="140"/>
      <c r="AD163" s="140"/>
    </row>
    <row r="164" spans="1:30" ht="20.25" customHeight="1">
      <c r="A164" s="180"/>
      <c r="B164" s="54">
        <v>3</v>
      </c>
      <c r="C164" s="55" t="s">
        <v>1792</v>
      </c>
      <c r="D164" s="60">
        <v>147</v>
      </c>
      <c r="E164" s="107">
        <v>25032.915534719003</v>
      </c>
      <c r="F164" s="107">
        <v>0</v>
      </c>
      <c r="G164" s="107">
        <v>0</v>
      </c>
      <c r="H164" s="107">
        <v>705.40310233999992</v>
      </c>
      <c r="I164" s="107">
        <v>705.40310233999992</v>
      </c>
      <c r="J164" s="107">
        <v>0</v>
      </c>
      <c r="K164" s="107">
        <v>0.61815312099999997</v>
      </c>
      <c r="L164" s="107">
        <v>0</v>
      </c>
      <c r="M164" s="107">
        <v>5205.9022947800004</v>
      </c>
      <c r="N164" s="107">
        <v>5834.9571520199988</v>
      </c>
      <c r="O164" s="107">
        <v>23699.075728260003</v>
      </c>
      <c r="P164" s="107">
        <v>22276.291637200004</v>
      </c>
      <c r="Q164" s="107">
        <v>0</v>
      </c>
      <c r="R164" s="107">
        <v>0</v>
      </c>
      <c r="S164" s="107">
        <v>383</v>
      </c>
      <c r="T164" s="107">
        <v>380</v>
      </c>
      <c r="U164" s="107">
        <v>0</v>
      </c>
      <c r="V164" s="107">
        <v>0</v>
      </c>
      <c r="W164" s="103"/>
      <c r="X164" s="103"/>
      <c r="Y164" s="103"/>
      <c r="Z164" s="103"/>
      <c r="AC164" s="140"/>
      <c r="AD164" s="140"/>
    </row>
    <row r="165" spans="1:30" ht="20.25" customHeight="1">
      <c r="A165" s="180"/>
      <c r="B165" s="54">
        <v>4</v>
      </c>
      <c r="C165" s="55" t="s">
        <v>1793</v>
      </c>
      <c r="D165" s="60">
        <v>148</v>
      </c>
      <c r="E165" s="107">
        <v>23638.105777282297</v>
      </c>
      <c r="F165" s="107">
        <v>0</v>
      </c>
      <c r="G165" s="107">
        <v>0</v>
      </c>
      <c r="H165" s="107">
        <v>721.15915161999999</v>
      </c>
      <c r="I165" s="107">
        <v>721.15915161999999</v>
      </c>
      <c r="J165" s="107">
        <v>0</v>
      </c>
      <c r="K165" s="107">
        <v>2.0499072400011122E-2</v>
      </c>
      <c r="L165" s="107">
        <v>0</v>
      </c>
      <c r="M165" s="107">
        <v>5095.9574712210006</v>
      </c>
      <c r="N165" s="107">
        <v>1663.2394663300001</v>
      </c>
      <c r="O165" s="107">
        <v>26349.685129625701</v>
      </c>
      <c r="P165" s="107">
        <v>26302.503042879995</v>
      </c>
      <c r="Q165" s="107">
        <v>192.38992486000001</v>
      </c>
      <c r="R165" s="107">
        <v>192.38992486000001</v>
      </c>
      <c r="S165" s="107">
        <v>491</v>
      </c>
      <c r="T165" s="107">
        <v>490</v>
      </c>
      <c r="U165" s="107">
        <v>2</v>
      </c>
      <c r="V165" s="107">
        <v>2</v>
      </c>
      <c r="W165" s="103"/>
      <c r="X165" s="103"/>
      <c r="Y165" s="103"/>
      <c r="Z165" s="103"/>
      <c r="AC165" s="140"/>
      <c r="AD165" s="140"/>
    </row>
    <row r="166" spans="1:30" ht="20.25" customHeight="1">
      <c r="A166" s="180"/>
      <c r="B166" s="54">
        <v>5</v>
      </c>
      <c r="C166" s="55" t="s">
        <v>60</v>
      </c>
      <c r="D166" s="60">
        <v>149</v>
      </c>
      <c r="E166" s="107">
        <v>43210.394702392703</v>
      </c>
      <c r="F166" s="107">
        <v>0</v>
      </c>
      <c r="G166" s="107">
        <v>0</v>
      </c>
      <c r="H166" s="107">
        <v>389.57759990829999</v>
      </c>
      <c r="I166" s="107">
        <v>388.67850199999998</v>
      </c>
      <c r="J166" s="107">
        <v>89.603914195299993</v>
      </c>
      <c r="K166" s="107">
        <v>0.69784436200003452</v>
      </c>
      <c r="L166" s="107">
        <v>0</v>
      </c>
      <c r="M166" s="107">
        <v>1210.1061225300027</v>
      </c>
      <c r="N166" s="107">
        <v>695.50843447</v>
      </c>
      <c r="O166" s="107">
        <v>43246.508720711106</v>
      </c>
      <c r="P166" s="107">
        <v>41639.547344229999</v>
      </c>
      <c r="Q166" s="107">
        <v>73.288437959999996</v>
      </c>
      <c r="R166" s="107">
        <v>73.288437959999996</v>
      </c>
      <c r="S166" s="107">
        <v>789</v>
      </c>
      <c r="T166" s="107">
        <v>775</v>
      </c>
      <c r="U166" s="107">
        <v>2</v>
      </c>
      <c r="V166" s="107">
        <v>2</v>
      </c>
      <c r="W166" s="103"/>
      <c r="X166" s="103"/>
      <c r="Y166" s="103"/>
      <c r="Z166" s="103"/>
      <c r="AC166" s="140"/>
      <c r="AD166" s="140"/>
    </row>
    <row r="167" spans="1:30" ht="20.25" customHeight="1">
      <c r="A167" s="181"/>
      <c r="B167" s="54">
        <v>6</v>
      </c>
      <c r="C167" s="55" t="s">
        <v>64</v>
      </c>
      <c r="D167" s="60">
        <v>150</v>
      </c>
      <c r="E167" s="107">
        <v>65899.379346179776</v>
      </c>
      <c r="F167" s="107">
        <v>0</v>
      </c>
      <c r="G167" s="107">
        <v>0</v>
      </c>
      <c r="H167" s="107">
        <v>0</v>
      </c>
      <c r="I167" s="107">
        <v>0</v>
      </c>
      <c r="J167" s="115">
        <v>89.603914195299993</v>
      </c>
      <c r="K167" s="107">
        <v>0.76753002672831461</v>
      </c>
      <c r="L167" s="107">
        <v>3.4032923250000006E-2</v>
      </c>
      <c r="M167" s="107">
        <v>2933.0541901767542</v>
      </c>
      <c r="N167" s="107">
        <v>3349.8488023573827</v>
      </c>
      <c r="O167" s="107">
        <v>65393.714316907332</v>
      </c>
      <c r="P167" s="105"/>
      <c r="Q167" s="105"/>
      <c r="R167" s="105"/>
      <c r="S167" s="105"/>
      <c r="T167" s="105"/>
      <c r="U167" s="105"/>
      <c r="V167" s="105"/>
      <c r="W167" s="103"/>
      <c r="X167" s="103"/>
      <c r="Y167" s="103"/>
      <c r="Z167" s="103"/>
      <c r="AC167" s="140"/>
      <c r="AD167" s="140"/>
    </row>
    <row r="168" spans="1:30" s="85" customFormat="1" ht="27">
      <c r="A168" s="179" t="s">
        <v>21</v>
      </c>
      <c r="B168" s="52"/>
      <c r="C168" s="58" t="s">
        <v>53</v>
      </c>
      <c r="D168" s="60">
        <v>151</v>
      </c>
      <c r="E168" s="101">
        <v>3049.6166592300001</v>
      </c>
      <c r="F168" s="101">
        <v>93.025999999999996</v>
      </c>
      <c r="G168" s="101">
        <v>93.025999999999996</v>
      </c>
      <c r="H168" s="101">
        <v>303.18603152000003</v>
      </c>
      <c r="I168" s="101">
        <v>303.18603152000003</v>
      </c>
      <c r="J168" s="111"/>
      <c r="K168" s="101">
        <v>0</v>
      </c>
      <c r="L168" s="101">
        <v>0</v>
      </c>
      <c r="M168" s="101">
        <v>86.469776920000001</v>
      </c>
      <c r="N168" s="101">
        <v>114.16826841000004</v>
      </c>
      <c r="O168" s="101">
        <v>2811.7581362199999</v>
      </c>
      <c r="P168" s="101">
        <v>2811.7581362200003</v>
      </c>
      <c r="Q168" s="101">
        <v>2.6174170799999996</v>
      </c>
      <c r="R168" s="101">
        <v>2.6174170799999996</v>
      </c>
      <c r="S168" s="101">
        <v>57</v>
      </c>
      <c r="T168" s="101">
        <v>57</v>
      </c>
      <c r="U168" s="101">
        <v>2</v>
      </c>
      <c r="V168" s="101">
        <v>2</v>
      </c>
      <c r="W168" s="106">
        <v>43.928571428571431</v>
      </c>
      <c r="X168" s="106">
        <v>18.921428571428574</v>
      </c>
      <c r="Y168" s="106">
        <v>18.921428571428574</v>
      </c>
      <c r="Z168" s="106">
        <v>0</v>
      </c>
      <c r="AC168" s="140"/>
      <c r="AD168" s="140"/>
    </row>
    <row r="169" spans="1:30" ht="20.25" customHeight="1">
      <c r="A169" s="180"/>
      <c r="B169" s="54">
        <v>1</v>
      </c>
      <c r="C169" s="55" t="s">
        <v>2176</v>
      </c>
      <c r="D169" s="60">
        <v>152</v>
      </c>
      <c r="E169" s="102">
        <v>2352.9241958500002</v>
      </c>
      <c r="F169" s="102">
        <v>93.025999999999996</v>
      </c>
      <c r="G169" s="102">
        <v>93.025999999999996</v>
      </c>
      <c r="H169" s="102">
        <v>47.779544920000006</v>
      </c>
      <c r="I169" s="102">
        <v>47.779544920000006</v>
      </c>
      <c r="J169" s="113"/>
      <c r="K169" s="102">
        <v>0</v>
      </c>
      <c r="L169" s="102">
        <v>0</v>
      </c>
      <c r="M169" s="102">
        <v>1.5</v>
      </c>
      <c r="N169" s="102">
        <v>85.75917347000005</v>
      </c>
      <c r="O169" s="102">
        <v>2313.9114774599998</v>
      </c>
      <c r="P169" s="102">
        <v>2313.9114774600002</v>
      </c>
      <c r="Q169" s="102">
        <v>2.6174170799999996</v>
      </c>
      <c r="R169" s="102">
        <v>2.6174170799999996</v>
      </c>
      <c r="S169" s="102">
        <v>47</v>
      </c>
      <c r="T169" s="102">
        <v>47</v>
      </c>
      <c r="U169" s="102">
        <v>2</v>
      </c>
      <c r="V169" s="102">
        <v>2</v>
      </c>
      <c r="W169" s="103"/>
      <c r="X169" s="103"/>
      <c r="Y169" s="103"/>
      <c r="Z169" s="103"/>
      <c r="AC169" s="140"/>
      <c r="AD169" s="140"/>
    </row>
    <row r="170" spans="1:30" ht="20.25" customHeight="1">
      <c r="A170" s="180"/>
      <c r="B170" s="54" t="s">
        <v>30</v>
      </c>
      <c r="C170" s="56" t="s">
        <v>57</v>
      </c>
      <c r="D170" s="60">
        <v>153</v>
      </c>
      <c r="E170" s="107">
        <v>250.98153202</v>
      </c>
      <c r="F170" s="107">
        <v>0</v>
      </c>
      <c r="G170" s="107">
        <v>0</v>
      </c>
      <c r="H170" s="107">
        <v>0.35490035999999997</v>
      </c>
      <c r="I170" s="107">
        <v>0.35490035999999997</v>
      </c>
      <c r="J170" s="114"/>
      <c r="K170" s="107">
        <v>0</v>
      </c>
      <c r="L170" s="107">
        <v>0</v>
      </c>
      <c r="M170" s="107">
        <v>0</v>
      </c>
      <c r="N170" s="107">
        <v>0</v>
      </c>
      <c r="O170" s="107">
        <v>250.62663165999999</v>
      </c>
      <c r="P170" s="107">
        <v>250.62663166000002</v>
      </c>
      <c r="Q170" s="107">
        <v>0</v>
      </c>
      <c r="R170" s="107">
        <v>0</v>
      </c>
      <c r="S170" s="107">
        <v>2</v>
      </c>
      <c r="T170" s="107">
        <v>2</v>
      </c>
      <c r="U170" s="107">
        <v>0</v>
      </c>
      <c r="V170" s="107">
        <v>0</v>
      </c>
      <c r="W170" s="103"/>
      <c r="X170" s="103"/>
      <c r="Y170" s="103"/>
      <c r="Z170" s="103"/>
      <c r="AC170" s="140"/>
      <c r="AD170" s="140"/>
    </row>
    <row r="171" spans="1:30" ht="20.25" customHeight="1">
      <c r="A171" s="180"/>
      <c r="B171" s="54" t="s">
        <v>31</v>
      </c>
      <c r="C171" s="56" t="s">
        <v>58</v>
      </c>
      <c r="D171" s="60">
        <v>154</v>
      </c>
      <c r="E171" s="107">
        <v>1036.6653386400001</v>
      </c>
      <c r="F171" s="107">
        <v>93.025999999999996</v>
      </c>
      <c r="G171" s="107">
        <v>93.025999999999996</v>
      </c>
      <c r="H171" s="107">
        <v>44.671759690000002</v>
      </c>
      <c r="I171" s="107">
        <v>44.671759690000002</v>
      </c>
      <c r="J171" s="114"/>
      <c r="K171" s="107">
        <v>0</v>
      </c>
      <c r="L171" s="107">
        <v>0</v>
      </c>
      <c r="M171" s="107">
        <v>1.5</v>
      </c>
      <c r="N171" s="107">
        <v>62.263844230000053</v>
      </c>
      <c r="O171" s="107">
        <v>1024.2557347199997</v>
      </c>
      <c r="P171" s="107">
        <v>1024.25573472</v>
      </c>
      <c r="Q171" s="107">
        <v>2.6174170799999996</v>
      </c>
      <c r="R171" s="107">
        <v>2.6174170799999996</v>
      </c>
      <c r="S171" s="107">
        <v>39</v>
      </c>
      <c r="T171" s="107">
        <v>39</v>
      </c>
      <c r="U171" s="107">
        <v>2</v>
      </c>
      <c r="V171" s="107">
        <v>2</v>
      </c>
      <c r="W171" s="103"/>
      <c r="X171" s="103"/>
      <c r="Y171" s="103"/>
      <c r="Z171" s="103"/>
      <c r="AC171" s="140"/>
      <c r="AD171" s="140"/>
    </row>
    <row r="172" spans="1:30" ht="20.25" customHeight="1">
      <c r="A172" s="180"/>
      <c r="B172" s="54" t="s">
        <v>32</v>
      </c>
      <c r="C172" s="56" t="s">
        <v>59</v>
      </c>
      <c r="D172" s="60">
        <v>155</v>
      </c>
      <c r="E172" s="107">
        <v>1065.2773251900001</v>
      </c>
      <c r="F172" s="107">
        <v>0</v>
      </c>
      <c r="G172" s="107">
        <v>0</v>
      </c>
      <c r="H172" s="107">
        <v>2.7528848699999999</v>
      </c>
      <c r="I172" s="107">
        <v>2.7528848699999999</v>
      </c>
      <c r="J172" s="114"/>
      <c r="K172" s="107">
        <v>0</v>
      </c>
      <c r="L172" s="107">
        <v>0</v>
      </c>
      <c r="M172" s="107">
        <v>0</v>
      </c>
      <c r="N172" s="107">
        <v>23.495329239999997</v>
      </c>
      <c r="O172" s="107">
        <v>1039.0291110800001</v>
      </c>
      <c r="P172" s="107">
        <v>1039.0291110800001</v>
      </c>
      <c r="Q172" s="107">
        <v>0</v>
      </c>
      <c r="R172" s="107">
        <v>0</v>
      </c>
      <c r="S172" s="107">
        <v>6</v>
      </c>
      <c r="T172" s="107">
        <v>6</v>
      </c>
      <c r="U172" s="107">
        <v>0</v>
      </c>
      <c r="V172" s="107">
        <v>0</v>
      </c>
      <c r="W172" s="103"/>
      <c r="X172" s="103"/>
      <c r="Y172" s="103"/>
      <c r="Z172" s="103"/>
      <c r="AC172" s="140"/>
      <c r="AD172" s="140"/>
    </row>
    <row r="173" spans="1:30" ht="20.25" customHeight="1">
      <c r="A173" s="180"/>
      <c r="B173" s="54">
        <v>2</v>
      </c>
      <c r="C173" s="55" t="s">
        <v>2177</v>
      </c>
      <c r="D173" s="60">
        <v>156</v>
      </c>
      <c r="E173" s="107">
        <v>399.19527271999999</v>
      </c>
      <c r="F173" s="107">
        <v>0</v>
      </c>
      <c r="G173" s="107">
        <v>0</v>
      </c>
      <c r="H173" s="107">
        <v>253.76634747</v>
      </c>
      <c r="I173" s="107">
        <v>253.76634747</v>
      </c>
      <c r="J173" s="107">
        <v>0</v>
      </c>
      <c r="K173" s="107">
        <v>0</v>
      </c>
      <c r="L173" s="107">
        <v>0</v>
      </c>
      <c r="M173" s="107">
        <v>71.769504359999999</v>
      </c>
      <c r="N173" s="107">
        <v>13.20027256</v>
      </c>
      <c r="O173" s="107">
        <v>203.99815705</v>
      </c>
      <c r="P173" s="107">
        <v>203.99815705</v>
      </c>
      <c r="Q173" s="107">
        <v>0</v>
      </c>
      <c r="R173" s="107">
        <v>0</v>
      </c>
      <c r="S173" s="107">
        <v>4</v>
      </c>
      <c r="T173" s="107">
        <v>4</v>
      </c>
      <c r="U173" s="107">
        <v>0</v>
      </c>
      <c r="V173" s="107">
        <v>0</v>
      </c>
      <c r="W173" s="103"/>
      <c r="X173" s="103"/>
      <c r="Y173" s="103"/>
      <c r="Z173" s="103"/>
      <c r="AC173" s="140"/>
      <c r="AD173" s="140"/>
    </row>
    <row r="174" spans="1:30" ht="20.25" customHeight="1">
      <c r="A174" s="180"/>
      <c r="B174" s="54">
        <v>3</v>
      </c>
      <c r="C174" s="55" t="s">
        <v>1792</v>
      </c>
      <c r="D174" s="60">
        <v>157</v>
      </c>
      <c r="E174" s="107">
        <v>146.74919065999998</v>
      </c>
      <c r="F174" s="107">
        <v>0</v>
      </c>
      <c r="G174" s="107">
        <v>0</v>
      </c>
      <c r="H174" s="107">
        <v>1.6401391299999999</v>
      </c>
      <c r="I174" s="107">
        <v>1.6401391299999999</v>
      </c>
      <c r="J174" s="107">
        <v>0</v>
      </c>
      <c r="K174" s="107">
        <v>0</v>
      </c>
      <c r="L174" s="107">
        <v>0</v>
      </c>
      <c r="M174" s="107">
        <v>13.20027256</v>
      </c>
      <c r="N174" s="107">
        <v>15.208822379999987</v>
      </c>
      <c r="O174" s="107">
        <v>143.10050171</v>
      </c>
      <c r="P174" s="107">
        <v>143.10050171</v>
      </c>
      <c r="Q174" s="107">
        <v>0</v>
      </c>
      <c r="R174" s="107">
        <v>0</v>
      </c>
      <c r="S174" s="107">
        <v>3</v>
      </c>
      <c r="T174" s="107">
        <v>3</v>
      </c>
      <c r="U174" s="107">
        <v>0</v>
      </c>
      <c r="V174" s="107">
        <v>0</v>
      </c>
      <c r="W174" s="103"/>
      <c r="X174" s="103"/>
      <c r="Y174" s="103"/>
      <c r="Z174" s="103"/>
      <c r="AC174" s="140"/>
      <c r="AD174" s="140"/>
    </row>
    <row r="175" spans="1:30" ht="20.25" customHeight="1">
      <c r="A175" s="180"/>
      <c r="B175" s="54">
        <v>4</v>
      </c>
      <c r="C175" s="55" t="s">
        <v>1793</v>
      </c>
      <c r="D175" s="60">
        <v>158</v>
      </c>
      <c r="E175" s="107">
        <v>0</v>
      </c>
      <c r="F175" s="107">
        <v>0</v>
      </c>
      <c r="G175" s="107">
        <v>0</v>
      </c>
      <c r="H175" s="107">
        <v>0</v>
      </c>
      <c r="I175" s="107">
        <v>0</v>
      </c>
      <c r="J175" s="107">
        <v>0</v>
      </c>
      <c r="K175" s="107">
        <v>0</v>
      </c>
      <c r="L175" s="107">
        <v>0</v>
      </c>
      <c r="M175" s="107">
        <v>0</v>
      </c>
      <c r="N175" s="107">
        <v>0</v>
      </c>
      <c r="O175" s="107">
        <v>0</v>
      </c>
      <c r="P175" s="107">
        <v>0</v>
      </c>
      <c r="Q175" s="107">
        <v>0</v>
      </c>
      <c r="R175" s="107">
        <v>0</v>
      </c>
      <c r="S175" s="107">
        <v>0</v>
      </c>
      <c r="T175" s="107">
        <v>0</v>
      </c>
      <c r="U175" s="107">
        <v>0</v>
      </c>
      <c r="V175" s="107">
        <v>0</v>
      </c>
      <c r="W175" s="103"/>
      <c r="X175" s="103"/>
      <c r="Y175" s="103"/>
      <c r="Z175" s="103"/>
      <c r="AC175" s="140"/>
      <c r="AD175" s="140"/>
    </row>
    <row r="176" spans="1:30" ht="20.25" customHeight="1">
      <c r="A176" s="180"/>
      <c r="B176" s="54">
        <v>5</v>
      </c>
      <c r="C176" s="55" t="s">
        <v>60</v>
      </c>
      <c r="D176" s="60">
        <v>159</v>
      </c>
      <c r="E176" s="107">
        <v>150.74799999999999</v>
      </c>
      <c r="F176" s="107">
        <v>0</v>
      </c>
      <c r="G176" s="107">
        <v>0</v>
      </c>
      <c r="H176" s="107">
        <v>0</v>
      </c>
      <c r="I176" s="107">
        <v>0</v>
      </c>
      <c r="J176" s="107">
        <v>0</v>
      </c>
      <c r="K176" s="107">
        <v>0</v>
      </c>
      <c r="L176" s="107">
        <v>0</v>
      </c>
      <c r="M176" s="107">
        <v>0</v>
      </c>
      <c r="N176" s="107">
        <v>0</v>
      </c>
      <c r="O176" s="107">
        <v>150.74799999999999</v>
      </c>
      <c r="P176" s="107">
        <v>150.74799999999999</v>
      </c>
      <c r="Q176" s="107">
        <v>0</v>
      </c>
      <c r="R176" s="107">
        <v>0</v>
      </c>
      <c r="S176" s="107">
        <v>3</v>
      </c>
      <c r="T176" s="107">
        <v>3</v>
      </c>
      <c r="U176" s="107">
        <v>0</v>
      </c>
      <c r="V176" s="107">
        <v>0</v>
      </c>
      <c r="W176" s="103"/>
      <c r="X176" s="103"/>
      <c r="Y176" s="103"/>
      <c r="Z176" s="103"/>
      <c r="AC176" s="140"/>
      <c r="AD176" s="140"/>
    </row>
    <row r="177" spans="1:30" ht="20.25" customHeight="1">
      <c r="A177" s="181"/>
      <c r="B177" s="54">
        <v>6</v>
      </c>
      <c r="C177" s="55" t="s">
        <v>64</v>
      </c>
      <c r="D177" s="60">
        <v>160</v>
      </c>
      <c r="E177" s="107">
        <v>203.92426873619996</v>
      </c>
      <c r="F177" s="107">
        <v>0</v>
      </c>
      <c r="G177" s="107">
        <v>0</v>
      </c>
      <c r="H177" s="107">
        <v>0</v>
      </c>
      <c r="I177" s="107">
        <v>0</v>
      </c>
      <c r="J177" s="115">
        <v>0</v>
      </c>
      <c r="K177" s="107">
        <v>0</v>
      </c>
      <c r="L177" s="107">
        <v>0</v>
      </c>
      <c r="M177" s="107">
        <v>5.4990322300000019</v>
      </c>
      <c r="N177" s="107">
        <v>15.603147808700056</v>
      </c>
      <c r="O177" s="107">
        <v>193.8201531574999</v>
      </c>
      <c r="P177" s="105"/>
      <c r="Q177" s="105"/>
      <c r="R177" s="105"/>
      <c r="S177" s="105"/>
      <c r="T177" s="105"/>
      <c r="U177" s="105"/>
      <c r="V177" s="105"/>
      <c r="W177" s="103"/>
      <c r="X177" s="103"/>
      <c r="Y177" s="103"/>
      <c r="Z177" s="103"/>
      <c r="AC177" s="140"/>
      <c r="AD177" s="140"/>
    </row>
    <row r="178" spans="1:30" s="85" customFormat="1" ht="13.5">
      <c r="A178" s="179" t="s">
        <v>9</v>
      </c>
      <c r="B178" s="52"/>
      <c r="C178" s="58" t="s">
        <v>1442</v>
      </c>
      <c r="D178" s="60">
        <v>161</v>
      </c>
      <c r="E178" s="101">
        <v>5118.6544255099834</v>
      </c>
      <c r="F178" s="101">
        <v>208.80699999999999</v>
      </c>
      <c r="G178" s="101">
        <v>204.38399999999999</v>
      </c>
      <c r="H178" s="101">
        <v>214.00332666000003</v>
      </c>
      <c r="I178" s="101">
        <v>210.09432666000004</v>
      </c>
      <c r="J178" s="111"/>
      <c r="K178" s="101">
        <v>2E-3</v>
      </c>
      <c r="L178" s="101">
        <v>0</v>
      </c>
      <c r="M178" s="101">
        <v>110.62929694</v>
      </c>
      <c r="N178" s="101">
        <v>380.30530496999984</v>
      </c>
      <c r="O178" s="101">
        <v>4843.7840908199832</v>
      </c>
      <c r="P178" s="101">
        <v>4839.4000908199832</v>
      </c>
      <c r="Q178" s="101">
        <v>352.12797420999999</v>
      </c>
      <c r="R178" s="101">
        <v>352.12797420999999</v>
      </c>
      <c r="S178" s="101">
        <v>121</v>
      </c>
      <c r="T178" s="101">
        <v>115</v>
      </c>
      <c r="U178" s="101">
        <v>10</v>
      </c>
      <c r="V178" s="101">
        <v>10</v>
      </c>
      <c r="W178" s="106">
        <v>35.121676067687353</v>
      </c>
      <c r="X178" s="106">
        <v>20.688235294117646</v>
      </c>
      <c r="Y178" s="106">
        <v>20.688235294117646</v>
      </c>
      <c r="Z178" s="106">
        <v>0</v>
      </c>
      <c r="AC178" s="140"/>
      <c r="AD178" s="140"/>
    </row>
    <row r="179" spans="1:30" ht="20.25" customHeight="1">
      <c r="A179" s="180"/>
      <c r="B179" s="54">
        <v>1</v>
      </c>
      <c r="C179" s="55" t="s">
        <v>2176</v>
      </c>
      <c r="D179" s="60">
        <v>162</v>
      </c>
      <c r="E179" s="102">
        <v>4505.5216127999838</v>
      </c>
      <c r="F179" s="102">
        <v>208.80699999999999</v>
      </c>
      <c r="G179" s="102">
        <v>204.38399999999999</v>
      </c>
      <c r="H179" s="102">
        <v>173.00114941000001</v>
      </c>
      <c r="I179" s="102">
        <v>169.09214941000002</v>
      </c>
      <c r="J179" s="113"/>
      <c r="K179" s="102">
        <v>2E-3</v>
      </c>
      <c r="L179" s="102">
        <v>0</v>
      </c>
      <c r="M179" s="102">
        <v>47.29619048</v>
      </c>
      <c r="N179" s="102">
        <v>247.1629015699998</v>
      </c>
      <c r="O179" s="102">
        <v>4341.4627522999835</v>
      </c>
      <c r="P179" s="102">
        <v>4337.0787522999835</v>
      </c>
      <c r="Q179" s="102">
        <v>302.64518715999998</v>
      </c>
      <c r="R179" s="102">
        <v>302.64518715999998</v>
      </c>
      <c r="S179" s="102">
        <v>105</v>
      </c>
      <c r="T179" s="102">
        <v>99</v>
      </c>
      <c r="U179" s="102">
        <v>8</v>
      </c>
      <c r="V179" s="102">
        <v>8</v>
      </c>
      <c r="W179" s="103"/>
      <c r="X179" s="103"/>
      <c r="Y179" s="103"/>
      <c r="Z179" s="103"/>
      <c r="AC179" s="140"/>
      <c r="AD179" s="140"/>
    </row>
    <row r="180" spans="1:30" ht="20.25" customHeight="1">
      <c r="A180" s="180"/>
      <c r="B180" s="54" t="s">
        <v>30</v>
      </c>
      <c r="C180" s="56" t="s">
        <v>57</v>
      </c>
      <c r="D180" s="60">
        <v>163</v>
      </c>
      <c r="E180" s="107">
        <v>3.7647080800000001</v>
      </c>
      <c r="F180" s="107">
        <v>45.034999999999997</v>
      </c>
      <c r="G180" s="107">
        <v>45</v>
      </c>
      <c r="H180" s="107">
        <v>0.56885644999999996</v>
      </c>
      <c r="I180" s="107">
        <v>0.56885644999999996</v>
      </c>
      <c r="J180" s="114"/>
      <c r="K180" s="107">
        <v>0</v>
      </c>
      <c r="L180" s="107">
        <v>0</v>
      </c>
      <c r="M180" s="107">
        <v>0</v>
      </c>
      <c r="N180" s="107">
        <v>0</v>
      </c>
      <c r="O180" s="107">
        <v>48.230851629999997</v>
      </c>
      <c r="P180" s="107">
        <v>48.195851629999993</v>
      </c>
      <c r="Q180" s="107">
        <v>0</v>
      </c>
      <c r="R180" s="107">
        <v>0</v>
      </c>
      <c r="S180" s="107">
        <v>5</v>
      </c>
      <c r="T180" s="107">
        <v>4</v>
      </c>
      <c r="U180" s="107">
        <v>0</v>
      </c>
      <c r="V180" s="107">
        <v>0</v>
      </c>
      <c r="W180" s="103"/>
      <c r="X180" s="103"/>
      <c r="Y180" s="103"/>
      <c r="Z180" s="103"/>
      <c r="AC180" s="140"/>
      <c r="AD180" s="140"/>
    </row>
    <row r="181" spans="1:30" ht="20.25" customHeight="1">
      <c r="A181" s="180"/>
      <c r="B181" s="54" t="s">
        <v>31</v>
      </c>
      <c r="C181" s="56" t="s">
        <v>58</v>
      </c>
      <c r="D181" s="60">
        <v>164</v>
      </c>
      <c r="E181" s="107">
        <v>2311.0436875199839</v>
      </c>
      <c r="F181" s="107">
        <v>163.77199999999999</v>
      </c>
      <c r="G181" s="107">
        <v>159.38399999999999</v>
      </c>
      <c r="H181" s="107">
        <v>147.56288083000001</v>
      </c>
      <c r="I181" s="107">
        <v>143.65388083000002</v>
      </c>
      <c r="J181" s="114"/>
      <c r="K181" s="107">
        <v>2E-3</v>
      </c>
      <c r="L181" s="107">
        <v>0</v>
      </c>
      <c r="M181" s="107">
        <v>47.29619048</v>
      </c>
      <c r="N181" s="107">
        <v>47.210567149999861</v>
      </c>
      <c r="O181" s="107">
        <v>2327.3404300199836</v>
      </c>
      <c r="P181" s="107">
        <v>2322.9914300199835</v>
      </c>
      <c r="Q181" s="107">
        <v>102.65324605999999</v>
      </c>
      <c r="R181" s="107">
        <v>102.65324605999999</v>
      </c>
      <c r="S181" s="107">
        <v>83</v>
      </c>
      <c r="T181" s="107">
        <v>78</v>
      </c>
      <c r="U181" s="107">
        <v>5</v>
      </c>
      <c r="V181" s="107">
        <v>5</v>
      </c>
      <c r="W181" s="103"/>
      <c r="X181" s="103"/>
      <c r="Y181" s="103"/>
      <c r="Z181" s="103"/>
      <c r="AC181" s="140"/>
      <c r="AD181" s="140"/>
    </row>
    <row r="182" spans="1:30" ht="20.25" customHeight="1">
      <c r="A182" s="180"/>
      <c r="B182" s="54" t="s">
        <v>32</v>
      </c>
      <c r="C182" s="56" t="s">
        <v>59</v>
      </c>
      <c r="D182" s="60">
        <v>165</v>
      </c>
      <c r="E182" s="107">
        <v>2190.7132171999997</v>
      </c>
      <c r="F182" s="107">
        <v>0</v>
      </c>
      <c r="G182" s="107">
        <v>0</v>
      </c>
      <c r="H182" s="107">
        <v>24.869412130000001</v>
      </c>
      <c r="I182" s="107">
        <v>24.869412130000001</v>
      </c>
      <c r="J182" s="114"/>
      <c r="K182" s="107">
        <v>0</v>
      </c>
      <c r="L182" s="107">
        <v>0</v>
      </c>
      <c r="M182" s="107">
        <v>0</v>
      </c>
      <c r="N182" s="107">
        <v>199.95233441999994</v>
      </c>
      <c r="O182" s="107">
        <v>1965.8914706499997</v>
      </c>
      <c r="P182" s="107">
        <v>1965.89147065</v>
      </c>
      <c r="Q182" s="107">
        <v>199.99194109999999</v>
      </c>
      <c r="R182" s="107">
        <v>199.99194109999999</v>
      </c>
      <c r="S182" s="107">
        <v>17</v>
      </c>
      <c r="T182" s="107">
        <v>17</v>
      </c>
      <c r="U182" s="107">
        <v>3</v>
      </c>
      <c r="V182" s="107">
        <v>3</v>
      </c>
      <c r="W182" s="103"/>
      <c r="X182" s="103"/>
      <c r="Y182" s="103"/>
      <c r="Z182" s="103"/>
      <c r="AC182" s="140"/>
      <c r="AD182" s="140"/>
    </row>
    <row r="183" spans="1:30" ht="20.25" customHeight="1">
      <c r="A183" s="180"/>
      <c r="B183" s="54">
        <v>2</v>
      </c>
      <c r="C183" s="55" t="s">
        <v>2177</v>
      </c>
      <c r="D183" s="60">
        <v>166</v>
      </c>
      <c r="E183" s="107">
        <v>99.024727990000002</v>
      </c>
      <c r="F183" s="107">
        <v>0</v>
      </c>
      <c r="G183" s="107">
        <v>0</v>
      </c>
      <c r="H183" s="107">
        <v>0.73309203999999994</v>
      </c>
      <c r="I183" s="107">
        <v>0.73309203999999994</v>
      </c>
      <c r="J183" s="107">
        <v>0</v>
      </c>
      <c r="K183" s="107">
        <v>0</v>
      </c>
      <c r="L183" s="107">
        <v>0</v>
      </c>
      <c r="M183" s="107">
        <v>0</v>
      </c>
      <c r="N183" s="107">
        <v>6.4761904799999996</v>
      </c>
      <c r="O183" s="107">
        <v>91.81544547</v>
      </c>
      <c r="P183" s="107">
        <v>91.81544547</v>
      </c>
      <c r="Q183" s="107">
        <v>0</v>
      </c>
      <c r="R183" s="107">
        <v>0</v>
      </c>
      <c r="S183" s="107">
        <v>3</v>
      </c>
      <c r="T183" s="107">
        <v>3</v>
      </c>
      <c r="U183" s="107">
        <v>0</v>
      </c>
      <c r="V183" s="107">
        <v>0</v>
      </c>
      <c r="W183" s="103"/>
      <c r="X183" s="103"/>
      <c r="Y183" s="103"/>
      <c r="Z183" s="103"/>
      <c r="AC183" s="140"/>
      <c r="AD183" s="140"/>
    </row>
    <row r="184" spans="1:30" ht="20.25" customHeight="1">
      <c r="A184" s="180"/>
      <c r="B184" s="54">
        <v>3</v>
      </c>
      <c r="C184" s="55" t="s">
        <v>1792</v>
      </c>
      <c r="D184" s="60">
        <v>167</v>
      </c>
      <c r="E184" s="107">
        <v>109.36147526000001</v>
      </c>
      <c r="F184" s="107">
        <v>0</v>
      </c>
      <c r="G184" s="107">
        <v>0</v>
      </c>
      <c r="H184" s="107">
        <v>0</v>
      </c>
      <c r="I184" s="107">
        <v>0</v>
      </c>
      <c r="J184" s="107">
        <v>0</v>
      </c>
      <c r="K184" s="107">
        <v>0</v>
      </c>
      <c r="L184" s="107">
        <v>0</v>
      </c>
      <c r="M184" s="107">
        <v>63.333106460000003</v>
      </c>
      <c r="N184" s="107">
        <v>126.66621292000001</v>
      </c>
      <c r="O184" s="107">
        <v>46.028368799999996</v>
      </c>
      <c r="P184" s="107">
        <v>46.028368800000003</v>
      </c>
      <c r="Q184" s="107">
        <v>46.028368800000003</v>
      </c>
      <c r="R184" s="107">
        <v>46.028368800000003</v>
      </c>
      <c r="S184" s="107">
        <v>1</v>
      </c>
      <c r="T184" s="107">
        <v>1</v>
      </c>
      <c r="U184" s="107">
        <v>1</v>
      </c>
      <c r="V184" s="107">
        <v>1</v>
      </c>
      <c r="W184" s="103"/>
      <c r="X184" s="103"/>
      <c r="Y184" s="103"/>
      <c r="Z184" s="103"/>
      <c r="AC184" s="140"/>
      <c r="AD184" s="140"/>
    </row>
    <row r="185" spans="1:30" ht="20.25" customHeight="1">
      <c r="A185" s="180"/>
      <c r="B185" s="54">
        <v>4</v>
      </c>
      <c r="C185" s="55" t="s">
        <v>1793</v>
      </c>
      <c r="D185" s="60">
        <v>168</v>
      </c>
      <c r="E185" s="107">
        <v>86.666666640000003</v>
      </c>
      <c r="F185" s="107">
        <v>0</v>
      </c>
      <c r="G185" s="107">
        <v>0</v>
      </c>
      <c r="H185" s="107">
        <v>0</v>
      </c>
      <c r="I185" s="107">
        <v>0</v>
      </c>
      <c r="J185" s="107">
        <v>0</v>
      </c>
      <c r="K185" s="107">
        <v>0</v>
      </c>
      <c r="L185" s="107">
        <v>0</v>
      </c>
      <c r="M185" s="107">
        <v>0</v>
      </c>
      <c r="N185" s="107">
        <v>0</v>
      </c>
      <c r="O185" s="107">
        <v>86.666666640000003</v>
      </c>
      <c r="P185" s="107">
        <v>86.666666640000003</v>
      </c>
      <c r="Q185" s="107">
        <v>0</v>
      </c>
      <c r="R185" s="107">
        <v>0</v>
      </c>
      <c r="S185" s="107">
        <v>1</v>
      </c>
      <c r="T185" s="107">
        <v>1</v>
      </c>
      <c r="U185" s="107">
        <v>0</v>
      </c>
      <c r="V185" s="107">
        <v>0</v>
      </c>
      <c r="W185" s="103"/>
      <c r="X185" s="103"/>
      <c r="Y185" s="103"/>
      <c r="Z185" s="103"/>
      <c r="AC185" s="140"/>
      <c r="AD185" s="140"/>
    </row>
    <row r="186" spans="1:30" ht="20.25" customHeight="1">
      <c r="A186" s="180"/>
      <c r="B186" s="54">
        <v>5</v>
      </c>
      <c r="C186" s="55" t="s">
        <v>60</v>
      </c>
      <c r="D186" s="60">
        <v>169</v>
      </c>
      <c r="E186" s="107">
        <v>318.07994281999999</v>
      </c>
      <c r="F186" s="107">
        <v>0</v>
      </c>
      <c r="G186" s="107">
        <v>0</v>
      </c>
      <c r="H186" s="107">
        <v>40.26908521</v>
      </c>
      <c r="I186" s="107">
        <v>40.26908521</v>
      </c>
      <c r="J186" s="107">
        <v>0</v>
      </c>
      <c r="K186" s="107">
        <v>0</v>
      </c>
      <c r="L186" s="107">
        <v>0</v>
      </c>
      <c r="M186" s="107">
        <v>0</v>
      </c>
      <c r="N186" s="107">
        <v>0</v>
      </c>
      <c r="O186" s="107">
        <v>277.81085760999997</v>
      </c>
      <c r="P186" s="107">
        <v>277.81085760999997</v>
      </c>
      <c r="Q186" s="107">
        <v>3.4544182499999998</v>
      </c>
      <c r="R186" s="107">
        <v>3.4544182499999998</v>
      </c>
      <c r="S186" s="107">
        <v>11</v>
      </c>
      <c r="T186" s="107">
        <v>11</v>
      </c>
      <c r="U186" s="107">
        <v>1</v>
      </c>
      <c r="V186" s="107">
        <v>1</v>
      </c>
      <c r="W186" s="103"/>
      <c r="X186" s="103"/>
      <c r="Y186" s="103"/>
      <c r="Z186" s="103"/>
      <c r="AC186" s="140"/>
      <c r="AD186" s="140"/>
    </row>
    <row r="187" spans="1:30" ht="20.25" customHeight="1">
      <c r="A187" s="181"/>
      <c r="B187" s="54">
        <v>6</v>
      </c>
      <c r="C187" s="55" t="s">
        <v>64</v>
      </c>
      <c r="D187" s="60">
        <v>170</v>
      </c>
      <c r="E187" s="107">
        <v>416.23289443770994</v>
      </c>
      <c r="F187" s="107">
        <v>0</v>
      </c>
      <c r="G187" s="107">
        <v>0</v>
      </c>
      <c r="H187" s="107">
        <v>0</v>
      </c>
      <c r="I187" s="107">
        <v>0</v>
      </c>
      <c r="J187" s="115">
        <v>0</v>
      </c>
      <c r="K187" s="107">
        <v>0</v>
      </c>
      <c r="L187" s="107">
        <v>0</v>
      </c>
      <c r="M187" s="107">
        <v>0.49069975000006105</v>
      </c>
      <c r="N187" s="107">
        <v>57.772339980000012</v>
      </c>
      <c r="O187" s="107">
        <v>358.95125420771001</v>
      </c>
      <c r="P187" s="105"/>
      <c r="Q187" s="105"/>
      <c r="R187" s="105"/>
      <c r="S187" s="105"/>
      <c r="T187" s="105"/>
      <c r="U187" s="105"/>
      <c r="V187" s="105"/>
      <c r="W187" s="103"/>
      <c r="X187" s="103"/>
      <c r="Y187" s="103"/>
      <c r="Z187" s="103"/>
      <c r="AC187" s="140"/>
      <c r="AD187" s="140"/>
    </row>
    <row r="188" spans="1:30" s="85" customFormat="1" ht="51.75" customHeight="1">
      <c r="A188" s="179" t="s">
        <v>19</v>
      </c>
      <c r="B188" s="52"/>
      <c r="C188" s="58" t="s">
        <v>2193</v>
      </c>
      <c r="D188" s="60">
        <v>171</v>
      </c>
      <c r="E188" s="101">
        <v>375.26483851</v>
      </c>
      <c r="F188" s="101">
        <v>7.1090577799999997</v>
      </c>
      <c r="G188" s="101">
        <v>7.1090577799999997</v>
      </c>
      <c r="H188" s="101">
        <v>17.549880099999999</v>
      </c>
      <c r="I188" s="101">
        <v>17.549880099999999</v>
      </c>
      <c r="J188" s="111"/>
      <c r="K188" s="101">
        <v>0</v>
      </c>
      <c r="L188" s="101">
        <v>0</v>
      </c>
      <c r="M188" s="101">
        <v>1.5140999999999999E-4</v>
      </c>
      <c r="N188" s="101">
        <v>0</v>
      </c>
      <c r="O188" s="101">
        <v>364.82416759999995</v>
      </c>
      <c r="P188" s="101">
        <v>364.82416760000001</v>
      </c>
      <c r="Q188" s="101">
        <v>32.59763821</v>
      </c>
      <c r="R188" s="101">
        <v>32.59763821</v>
      </c>
      <c r="S188" s="101">
        <v>18</v>
      </c>
      <c r="T188" s="101">
        <v>18</v>
      </c>
      <c r="U188" s="101">
        <v>1</v>
      </c>
      <c r="V188" s="101">
        <v>1</v>
      </c>
      <c r="W188" s="106">
        <v>0</v>
      </c>
      <c r="X188" s="106">
        <v>0</v>
      </c>
      <c r="Y188" s="106">
        <v>0</v>
      </c>
      <c r="Z188" s="106">
        <v>0</v>
      </c>
      <c r="AC188" s="140"/>
      <c r="AD188" s="140"/>
    </row>
    <row r="189" spans="1:30" ht="17.25" customHeight="1">
      <c r="A189" s="180"/>
      <c r="B189" s="54">
        <v>1</v>
      </c>
      <c r="C189" s="55" t="s">
        <v>2176</v>
      </c>
      <c r="D189" s="60">
        <v>172</v>
      </c>
      <c r="E189" s="102">
        <v>305.70464240000001</v>
      </c>
      <c r="F189" s="102">
        <v>7.1090577799999997</v>
      </c>
      <c r="G189" s="102">
        <v>7.1090577799999997</v>
      </c>
      <c r="H189" s="102">
        <v>16.91654677</v>
      </c>
      <c r="I189" s="102">
        <v>16.91654677</v>
      </c>
      <c r="J189" s="113"/>
      <c r="K189" s="102">
        <v>0</v>
      </c>
      <c r="L189" s="102">
        <v>0</v>
      </c>
      <c r="M189" s="102">
        <v>1.5140999999999999E-4</v>
      </c>
      <c r="N189" s="102">
        <v>0</v>
      </c>
      <c r="O189" s="102">
        <v>295.89730481999999</v>
      </c>
      <c r="P189" s="102">
        <v>295.89730481999999</v>
      </c>
      <c r="Q189" s="102">
        <v>32.59763821</v>
      </c>
      <c r="R189" s="102">
        <v>32.59763821</v>
      </c>
      <c r="S189" s="102">
        <v>10</v>
      </c>
      <c r="T189" s="102">
        <v>10</v>
      </c>
      <c r="U189" s="102">
        <v>1</v>
      </c>
      <c r="V189" s="102">
        <v>1</v>
      </c>
      <c r="W189" s="103"/>
      <c r="X189" s="103"/>
      <c r="Y189" s="103"/>
      <c r="Z189" s="103"/>
      <c r="AC189" s="140"/>
      <c r="AD189" s="140"/>
    </row>
    <row r="190" spans="1:30" ht="17.25" customHeight="1">
      <c r="A190" s="180"/>
      <c r="B190" s="54" t="s">
        <v>30</v>
      </c>
      <c r="C190" s="56" t="s">
        <v>57</v>
      </c>
      <c r="D190" s="60">
        <v>173</v>
      </c>
      <c r="E190" s="107">
        <v>0</v>
      </c>
      <c r="F190" s="107">
        <v>0</v>
      </c>
      <c r="G190" s="107">
        <v>0</v>
      </c>
      <c r="H190" s="107">
        <v>0</v>
      </c>
      <c r="I190" s="107">
        <v>0</v>
      </c>
      <c r="J190" s="114"/>
      <c r="K190" s="107">
        <v>0</v>
      </c>
      <c r="L190" s="107">
        <v>0</v>
      </c>
      <c r="M190" s="107">
        <v>0</v>
      </c>
      <c r="N190" s="107">
        <v>0</v>
      </c>
      <c r="O190" s="107">
        <v>0</v>
      </c>
      <c r="P190" s="107">
        <v>0</v>
      </c>
      <c r="Q190" s="107">
        <v>0</v>
      </c>
      <c r="R190" s="107">
        <v>0</v>
      </c>
      <c r="S190" s="107">
        <v>0</v>
      </c>
      <c r="T190" s="107">
        <v>0</v>
      </c>
      <c r="U190" s="107">
        <v>0</v>
      </c>
      <c r="V190" s="107">
        <v>0</v>
      </c>
      <c r="W190" s="103"/>
      <c r="X190" s="103"/>
      <c r="Y190" s="103"/>
      <c r="Z190" s="103"/>
      <c r="AC190" s="140"/>
      <c r="AD190" s="140"/>
    </row>
    <row r="191" spans="1:30" ht="17.25" customHeight="1">
      <c r="A191" s="180"/>
      <c r="B191" s="54" t="s">
        <v>31</v>
      </c>
      <c r="C191" s="56" t="s">
        <v>58</v>
      </c>
      <c r="D191" s="60">
        <v>174</v>
      </c>
      <c r="E191" s="107">
        <v>301.11878325000004</v>
      </c>
      <c r="F191" s="107">
        <v>7.1090577799999997</v>
      </c>
      <c r="G191" s="107">
        <v>7.1090577799999997</v>
      </c>
      <c r="H191" s="107">
        <v>16.792370529999999</v>
      </c>
      <c r="I191" s="107">
        <v>16.792370529999999</v>
      </c>
      <c r="J191" s="114"/>
      <c r="K191" s="107">
        <v>0</v>
      </c>
      <c r="L191" s="107">
        <v>0</v>
      </c>
      <c r="M191" s="107">
        <v>1.5140999999999999E-4</v>
      </c>
      <c r="N191" s="107">
        <v>0</v>
      </c>
      <c r="O191" s="107">
        <v>291.43562191000001</v>
      </c>
      <c r="P191" s="107">
        <v>291.43562191000001</v>
      </c>
      <c r="Q191" s="107">
        <v>32.59763821</v>
      </c>
      <c r="R191" s="107">
        <v>32.59763821</v>
      </c>
      <c r="S191" s="107">
        <v>9</v>
      </c>
      <c r="T191" s="107">
        <v>9</v>
      </c>
      <c r="U191" s="107">
        <v>1</v>
      </c>
      <c r="V191" s="107">
        <v>1</v>
      </c>
      <c r="W191" s="103"/>
      <c r="X191" s="103"/>
      <c r="Y191" s="103"/>
      <c r="Z191" s="103"/>
      <c r="AC191" s="140"/>
      <c r="AD191" s="140"/>
    </row>
    <row r="192" spans="1:30" ht="17.25" customHeight="1">
      <c r="A192" s="180"/>
      <c r="B192" s="54" t="s">
        <v>32</v>
      </c>
      <c r="C192" s="56" t="s">
        <v>59</v>
      </c>
      <c r="D192" s="60">
        <v>175</v>
      </c>
      <c r="E192" s="107">
        <v>4.5858591500000001</v>
      </c>
      <c r="F192" s="107">
        <v>0</v>
      </c>
      <c r="G192" s="107">
        <v>0</v>
      </c>
      <c r="H192" s="107">
        <v>0.12417623999999999</v>
      </c>
      <c r="I192" s="107">
        <v>0.12417623999999999</v>
      </c>
      <c r="J192" s="114"/>
      <c r="K192" s="107">
        <v>0</v>
      </c>
      <c r="L192" s="107">
        <v>0</v>
      </c>
      <c r="M192" s="107">
        <v>0</v>
      </c>
      <c r="N192" s="107">
        <v>0</v>
      </c>
      <c r="O192" s="107">
        <v>4.4616829100000004</v>
      </c>
      <c r="P192" s="107">
        <v>4.4616829100000004</v>
      </c>
      <c r="Q192" s="107">
        <v>0</v>
      </c>
      <c r="R192" s="107">
        <v>0</v>
      </c>
      <c r="S192" s="107">
        <v>1</v>
      </c>
      <c r="T192" s="107">
        <v>1</v>
      </c>
      <c r="U192" s="107">
        <v>0</v>
      </c>
      <c r="V192" s="107">
        <v>0</v>
      </c>
      <c r="W192" s="103"/>
      <c r="X192" s="103"/>
      <c r="Y192" s="103"/>
      <c r="Z192" s="103"/>
      <c r="AC192" s="140"/>
      <c r="AD192" s="140"/>
    </row>
    <row r="193" spans="1:30" ht="17.25" customHeight="1">
      <c r="A193" s="180"/>
      <c r="B193" s="54">
        <v>2</v>
      </c>
      <c r="C193" s="55" t="s">
        <v>2177</v>
      </c>
      <c r="D193" s="60">
        <v>176</v>
      </c>
      <c r="E193" s="107">
        <v>5.0000000699999996</v>
      </c>
      <c r="F193" s="107">
        <v>0</v>
      </c>
      <c r="G193" s="107">
        <v>0</v>
      </c>
      <c r="H193" s="107">
        <v>0.33333332999999998</v>
      </c>
      <c r="I193" s="107">
        <v>0.33333332999999998</v>
      </c>
      <c r="J193" s="107">
        <v>0</v>
      </c>
      <c r="K193" s="107">
        <v>0</v>
      </c>
      <c r="L193" s="107">
        <v>0</v>
      </c>
      <c r="M193" s="107">
        <v>0</v>
      </c>
      <c r="N193" s="107">
        <v>0</v>
      </c>
      <c r="O193" s="107">
        <v>4.6666667399999993</v>
      </c>
      <c r="P193" s="107">
        <v>4.6666667400000001</v>
      </c>
      <c r="Q193" s="107">
        <v>0</v>
      </c>
      <c r="R193" s="107">
        <v>0</v>
      </c>
      <c r="S193" s="107">
        <v>1</v>
      </c>
      <c r="T193" s="107">
        <v>1</v>
      </c>
      <c r="U193" s="107">
        <v>0</v>
      </c>
      <c r="V193" s="107">
        <v>0</v>
      </c>
      <c r="W193" s="103"/>
      <c r="X193" s="103"/>
      <c r="Y193" s="103"/>
      <c r="Z193" s="103"/>
      <c r="AC193" s="140"/>
      <c r="AD193" s="140"/>
    </row>
    <row r="194" spans="1:30" ht="17.25" customHeight="1">
      <c r="A194" s="180"/>
      <c r="B194" s="54">
        <v>3</v>
      </c>
      <c r="C194" s="55" t="s">
        <v>1792</v>
      </c>
      <c r="D194" s="60">
        <v>177</v>
      </c>
      <c r="E194" s="107">
        <v>0</v>
      </c>
      <c r="F194" s="107">
        <v>0</v>
      </c>
      <c r="G194" s="107">
        <v>0</v>
      </c>
      <c r="H194" s="107">
        <v>0</v>
      </c>
      <c r="I194" s="107">
        <v>0</v>
      </c>
      <c r="J194" s="107">
        <v>0</v>
      </c>
      <c r="K194" s="107">
        <v>0</v>
      </c>
      <c r="L194" s="107">
        <v>0</v>
      </c>
      <c r="M194" s="107">
        <v>0</v>
      </c>
      <c r="N194" s="107">
        <v>0</v>
      </c>
      <c r="O194" s="107">
        <v>0</v>
      </c>
      <c r="P194" s="107">
        <v>0</v>
      </c>
      <c r="Q194" s="107">
        <v>0</v>
      </c>
      <c r="R194" s="107">
        <v>0</v>
      </c>
      <c r="S194" s="107">
        <v>0</v>
      </c>
      <c r="T194" s="107">
        <v>0</v>
      </c>
      <c r="U194" s="107">
        <v>0</v>
      </c>
      <c r="V194" s="107">
        <v>0</v>
      </c>
      <c r="W194" s="103"/>
      <c r="X194" s="103"/>
      <c r="Y194" s="103"/>
      <c r="Z194" s="103"/>
      <c r="AC194" s="140"/>
      <c r="AD194" s="140"/>
    </row>
    <row r="195" spans="1:30" ht="17.25" customHeight="1">
      <c r="A195" s="180"/>
      <c r="B195" s="54">
        <v>4</v>
      </c>
      <c r="C195" s="55" t="s">
        <v>1793</v>
      </c>
      <c r="D195" s="60">
        <v>178</v>
      </c>
      <c r="E195" s="107">
        <v>0</v>
      </c>
      <c r="F195" s="107">
        <v>0</v>
      </c>
      <c r="G195" s="107">
        <v>0</v>
      </c>
      <c r="H195" s="107">
        <v>0</v>
      </c>
      <c r="I195" s="107">
        <v>0</v>
      </c>
      <c r="J195" s="107">
        <v>0</v>
      </c>
      <c r="K195" s="107">
        <v>0</v>
      </c>
      <c r="L195" s="107">
        <v>0</v>
      </c>
      <c r="M195" s="107">
        <v>0</v>
      </c>
      <c r="N195" s="107">
        <v>0</v>
      </c>
      <c r="O195" s="107">
        <v>0</v>
      </c>
      <c r="P195" s="107">
        <v>0</v>
      </c>
      <c r="Q195" s="107">
        <v>0</v>
      </c>
      <c r="R195" s="107">
        <v>0</v>
      </c>
      <c r="S195" s="107">
        <v>0</v>
      </c>
      <c r="T195" s="107">
        <v>0</v>
      </c>
      <c r="U195" s="107">
        <v>0</v>
      </c>
      <c r="V195" s="107">
        <v>0</v>
      </c>
      <c r="W195" s="103"/>
      <c r="X195" s="103"/>
      <c r="Y195" s="103"/>
      <c r="Z195" s="103"/>
      <c r="AC195" s="140"/>
      <c r="AD195" s="140"/>
    </row>
    <row r="196" spans="1:30" ht="17.25" customHeight="1">
      <c r="A196" s="180"/>
      <c r="B196" s="54">
        <v>5</v>
      </c>
      <c r="C196" s="55" t="s">
        <v>60</v>
      </c>
      <c r="D196" s="60">
        <v>179</v>
      </c>
      <c r="E196" s="107">
        <v>64.560196039999994</v>
      </c>
      <c r="F196" s="107">
        <v>0</v>
      </c>
      <c r="G196" s="107">
        <v>0</v>
      </c>
      <c r="H196" s="107">
        <v>0.3</v>
      </c>
      <c r="I196" s="107">
        <v>0.3</v>
      </c>
      <c r="J196" s="107">
        <v>0</v>
      </c>
      <c r="K196" s="107">
        <v>0</v>
      </c>
      <c r="L196" s="107">
        <v>0</v>
      </c>
      <c r="M196" s="107">
        <v>0</v>
      </c>
      <c r="N196" s="107">
        <v>0</v>
      </c>
      <c r="O196" s="107">
        <v>64.260196039999997</v>
      </c>
      <c r="P196" s="107">
        <v>64.260196040000011</v>
      </c>
      <c r="Q196" s="107">
        <v>0</v>
      </c>
      <c r="R196" s="107">
        <v>0</v>
      </c>
      <c r="S196" s="107">
        <v>7</v>
      </c>
      <c r="T196" s="107">
        <v>7</v>
      </c>
      <c r="U196" s="107">
        <v>0</v>
      </c>
      <c r="V196" s="107">
        <v>0</v>
      </c>
      <c r="W196" s="103"/>
      <c r="X196" s="103"/>
      <c r="Y196" s="103"/>
      <c r="Z196" s="103"/>
      <c r="AC196" s="140"/>
      <c r="AD196" s="140"/>
    </row>
    <row r="197" spans="1:30" ht="17.25" customHeight="1">
      <c r="A197" s="181"/>
      <c r="B197" s="54">
        <v>6</v>
      </c>
      <c r="C197" s="55" t="s">
        <v>64</v>
      </c>
      <c r="D197" s="60">
        <v>180</v>
      </c>
      <c r="E197" s="107">
        <v>67.142758273950008</v>
      </c>
      <c r="F197" s="107">
        <v>0</v>
      </c>
      <c r="G197" s="107">
        <v>0</v>
      </c>
      <c r="H197" s="107">
        <v>0</v>
      </c>
      <c r="I197" s="107">
        <v>0</v>
      </c>
      <c r="J197" s="115">
        <v>0</v>
      </c>
      <c r="K197" s="107">
        <v>0</v>
      </c>
      <c r="L197" s="107">
        <v>0</v>
      </c>
      <c r="M197" s="107">
        <v>3.5546050000000003E-2</v>
      </c>
      <c r="N197" s="107">
        <v>1.1991555712000053</v>
      </c>
      <c r="O197" s="107">
        <v>65.979148752749992</v>
      </c>
      <c r="P197" s="105"/>
      <c r="Q197" s="105"/>
      <c r="R197" s="105"/>
      <c r="S197" s="105"/>
      <c r="T197" s="105"/>
      <c r="U197" s="105"/>
      <c r="V197" s="105"/>
      <c r="W197" s="103"/>
      <c r="X197" s="103"/>
      <c r="Y197" s="103"/>
      <c r="Z197" s="103"/>
      <c r="AC197" s="140"/>
      <c r="AD197" s="140"/>
    </row>
    <row r="198" spans="1:30" s="85" customFormat="1" ht="28.5" customHeight="1">
      <c r="A198" s="179" t="s">
        <v>16</v>
      </c>
      <c r="B198" s="52"/>
      <c r="C198" s="58" t="s">
        <v>51</v>
      </c>
      <c r="D198" s="60">
        <v>181</v>
      </c>
      <c r="E198" s="101">
        <v>12802.177500702199</v>
      </c>
      <c r="F198" s="101">
        <v>385.64649052000004</v>
      </c>
      <c r="G198" s="101">
        <v>360.66149052000003</v>
      </c>
      <c r="H198" s="101">
        <v>425.21538048999992</v>
      </c>
      <c r="I198" s="101">
        <v>424.18138048999992</v>
      </c>
      <c r="J198" s="111"/>
      <c r="K198" s="101">
        <v>3.016162800000196E-2</v>
      </c>
      <c r="L198" s="101">
        <v>2.1256766400000258E-2</v>
      </c>
      <c r="M198" s="101">
        <v>432.59606758000001</v>
      </c>
      <c r="N198" s="101">
        <v>427.28654269999993</v>
      </c>
      <c r="O198" s="101">
        <v>12767.9270404738</v>
      </c>
      <c r="P198" s="101">
        <v>12718.997993420002</v>
      </c>
      <c r="Q198" s="101">
        <v>1203.6278080300001</v>
      </c>
      <c r="R198" s="101">
        <v>1203.6278080300001</v>
      </c>
      <c r="S198" s="101">
        <v>537</v>
      </c>
      <c r="T198" s="101">
        <v>535</v>
      </c>
      <c r="U198" s="101">
        <v>363</v>
      </c>
      <c r="V198" s="101">
        <v>363</v>
      </c>
      <c r="W198" s="106">
        <v>104.51057237478159</v>
      </c>
      <c r="X198" s="106">
        <v>18.317945839764278</v>
      </c>
      <c r="Y198" s="106">
        <v>18.317945839764278</v>
      </c>
      <c r="Z198" s="106">
        <v>0</v>
      </c>
      <c r="AC198" s="140"/>
      <c r="AD198" s="140"/>
    </row>
    <row r="199" spans="1:30" ht="17.25" customHeight="1">
      <c r="A199" s="180"/>
      <c r="B199" s="54">
        <v>1</v>
      </c>
      <c r="C199" s="55" t="s">
        <v>2176</v>
      </c>
      <c r="D199" s="60">
        <v>182</v>
      </c>
      <c r="E199" s="102">
        <v>8588.7405253222005</v>
      </c>
      <c r="F199" s="102">
        <v>385.64649052000004</v>
      </c>
      <c r="G199" s="102">
        <v>360.66149052000003</v>
      </c>
      <c r="H199" s="102">
        <v>410.59117474999994</v>
      </c>
      <c r="I199" s="102">
        <v>409.55717474999994</v>
      </c>
      <c r="J199" s="113"/>
      <c r="K199" s="102">
        <v>3.016162800000196E-2</v>
      </c>
      <c r="L199" s="102">
        <v>2.1256766400000258E-2</v>
      </c>
      <c r="M199" s="102">
        <v>148.79668387999999</v>
      </c>
      <c r="N199" s="102">
        <v>204.68611200000007</v>
      </c>
      <c r="O199" s="102">
        <v>8507.9153178337983</v>
      </c>
      <c r="P199" s="102">
        <v>8458.9862707800003</v>
      </c>
      <c r="Q199" s="102">
        <v>889.95108716000016</v>
      </c>
      <c r="R199" s="102">
        <v>889.95108716000016</v>
      </c>
      <c r="S199" s="102">
        <v>483</v>
      </c>
      <c r="T199" s="102">
        <v>481</v>
      </c>
      <c r="U199" s="102">
        <v>351</v>
      </c>
      <c r="V199" s="102">
        <v>351</v>
      </c>
      <c r="W199" s="103"/>
      <c r="X199" s="103"/>
      <c r="Y199" s="103"/>
      <c r="Z199" s="103"/>
      <c r="AC199" s="140"/>
      <c r="AD199" s="140"/>
    </row>
    <row r="200" spans="1:30" ht="17.25" customHeight="1">
      <c r="A200" s="180"/>
      <c r="B200" s="54" t="s">
        <v>30</v>
      </c>
      <c r="C200" s="56" t="s">
        <v>57</v>
      </c>
      <c r="D200" s="60">
        <v>183</v>
      </c>
      <c r="E200" s="107">
        <v>120.30150474999999</v>
      </c>
      <c r="F200" s="107">
        <v>45.7</v>
      </c>
      <c r="G200" s="107">
        <v>45.7</v>
      </c>
      <c r="H200" s="107">
        <v>15.54336082</v>
      </c>
      <c r="I200" s="107">
        <v>15.54336082</v>
      </c>
      <c r="J200" s="114"/>
      <c r="K200" s="107">
        <v>0</v>
      </c>
      <c r="L200" s="107">
        <v>0</v>
      </c>
      <c r="M200" s="107">
        <v>0</v>
      </c>
      <c r="N200" s="107">
        <v>0</v>
      </c>
      <c r="O200" s="107">
        <v>150.45814392999998</v>
      </c>
      <c r="P200" s="107">
        <v>150.45814393000001</v>
      </c>
      <c r="Q200" s="107">
        <v>0</v>
      </c>
      <c r="R200" s="107">
        <v>0</v>
      </c>
      <c r="S200" s="107">
        <v>10</v>
      </c>
      <c r="T200" s="107">
        <v>10</v>
      </c>
      <c r="U200" s="107">
        <v>0</v>
      </c>
      <c r="V200" s="107">
        <v>0</v>
      </c>
      <c r="W200" s="103"/>
      <c r="X200" s="103"/>
      <c r="Y200" s="103"/>
      <c r="Z200" s="103"/>
      <c r="AC200" s="140"/>
      <c r="AD200" s="140"/>
    </row>
    <row r="201" spans="1:30" ht="17.25" customHeight="1">
      <c r="A201" s="180"/>
      <c r="B201" s="54" t="s">
        <v>31</v>
      </c>
      <c r="C201" s="56" t="s">
        <v>58</v>
      </c>
      <c r="D201" s="60">
        <v>184</v>
      </c>
      <c r="E201" s="107">
        <v>4643.7041759522008</v>
      </c>
      <c r="F201" s="107">
        <v>119.94649052</v>
      </c>
      <c r="G201" s="107">
        <v>94.961490519999998</v>
      </c>
      <c r="H201" s="107">
        <v>375.65196734999995</v>
      </c>
      <c r="I201" s="107">
        <v>374.61796734999996</v>
      </c>
      <c r="J201" s="114"/>
      <c r="K201" s="107">
        <v>3.016162800000196E-2</v>
      </c>
      <c r="L201" s="107">
        <v>2.1256766400000258E-2</v>
      </c>
      <c r="M201" s="107">
        <v>60.725951219999999</v>
      </c>
      <c r="N201" s="107">
        <v>46.96453750000002</v>
      </c>
      <c r="O201" s="107">
        <v>4401.7690177037994</v>
      </c>
      <c r="P201" s="107">
        <v>4352.8399706500004</v>
      </c>
      <c r="Q201" s="107">
        <v>221.85202352999997</v>
      </c>
      <c r="R201" s="107">
        <v>221.85202352999997</v>
      </c>
      <c r="S201" s="107">
        <v>200</v>
      </c>
      <c r="T201" s="107">
        <v>198</v>
      </c>
      <c r="U201" s="107">
        <v>100</v>
      </c>
      <c r="V201" s="107">
        <v>100</v>
      </c>
      <c r="W201" s="103"/>
      <c r="X201" s="103"/>
      <c r="Y201" s="103"/>
      <c r="Z201" s="103"/>
      <c r="AC201" s="140"/>
      <c r="AD201" s="140"/>
    </row>
    <row r="202" spans="1:30" ht="17.25" customHeight="1">
      <c r="A202" s="180"/>
      <c r="B202" s="54" t="s">
        <v>32</v>
      </c>
      <c r="C202" s="56" t="s">
        <v>59</v>
      </c>
      <c r="D202" s="60">
        <v>185</v>
      </c>
      <c r="E202" s="107">
        <v>3824.7348446199994</v>
      </c>
      <c r="F202" s="107">
        <v>220</v>
      </c>
      <c r="G202" s="107">
        <v>220</v>
      </c>
      <c r="H202" s="107">
        <v>19.395846579999997</v>
      </c>
      <c r="I202" s="107">
        <v>19.395846579999997</v>
      </c>
      <c r="J202" s="114"/>
      <c r="K202" s="107">
        <v>0</v>
      </c>
      <c r="L202" s="107">
        <v>0</v>
      </c>
      <c r="M202" s="107">
        <v>88.07073265999999</v>
      </c>
      <c r="N202" s="107">
        <v>157.72157450000003</v>
      </c>
      <c r="O202" s="107">
        <v>3955.6881561999994</v>
      </c>
      <c r="P202" s="107">
        <v>3955.6881561999999</v>
      </c>
      <c r="Q202" s="107">
        <v>668.09906363000016</v>
      </c>
      <c r="R202" s="107">
        <v>668.09906363000016</v>
      </c>
      <c r="S202" s="107">
        <v>273</v>
      </c>
      <c r="T202" s="107">
        <v>273</v>
      </c>
      <c r="U202" s="107">
        <v>251</v>
      </c>
      <c r="V202" s="107">
        <v>251</v>
      </c>
      <c r="W202" s="103"/>
      <c r="X202" s="103"/>
      <c r="Y202" s="103"/>
      <c r="Z202" s="103"/>
      <c r="AC202" s="140"/>
      <c r="AD202" s="140"/>
    </row>
    <row r="203" spans="1:30" ht="17.25" customHeight="1">
      <c r="A203" s="180"/>
      <c r="B203" s="54">
        <v>2</v>
      </c>
      <c r="C203" s="55" t="s">
        <v>2177</v>
      </c>
      <c r="D203" s="60">
        <v>186</v>
      </c>
      <c r="E203" s="107">
        <v>908.43415255999992</v>
      </c>
      <c r="F203" s="107">
        <v>0</v>
      </c>
      <c r="G203" s="107">
        <v>0</v>
      </c>
      <c r="H203" s="107">
        <v>12.22423717</v>
      </c>
      <c r="I203" s="107">
        <v>12.22423717</v>
      </c>
      <c r="J203" s="107">
        <v>0</v>
      </c>
      <c r="K203" s="107">
        <v>0</v>
      </c>
      <c r="L203" s="107">
        <v>0</v>
      </c>
      <c r="M203" s="107">
        <v>204.68611200000004</v>
      </c>
      <c r="N203" s="107">
        <v>52.055315259999901</v>
      </c>
      <c r="O203" s="107">
        <v>1048.8407121299999</v>
      </c>
      <c r="P203" s="107">
        <v>1048.8407121299999</v>
      </c>
      <c r="Q203" s="107">
        <v>3.0489301199999996</v>
      </c>
      <c r="R203" s="107">
        <v>3.0489301199999996</v>
      </c>
      <c r="S203" s="107">
        <v>22</v>
      </c>
      <c r="T203" s="107">
        <v>22</v>
      </c>
      <c r="U203" s="107">
        <v>4</v>
      </c>
      <c r="V203" s="107">
        <v>4</v>
      </c>
      <c r="W203" s="103"/>
      <c r="X203" s="103"/>
      <c r="Y203" s="103"/>
      <c r="Z203" s="103"/>
      <c r="AC203" s="140"/>
      <c r="AD203" s="140"/>
    </row>
    <row r="204" spans="1:30" ht="17.25" customHeight="1">
      <c r="A204" s="180"/>
      <c r="B204" s="54">
        <v>3</v>
      </c>
      <c r="C204" s="55" t="s">
        <v>1792</v>
      </c>
      <c r="D204" s="60">
        <v>187</v>
      </c>
      <c r="E204" s="107">
        <v>1282.6243616499999</v>
      </c>
      <c r="F204" s="107">
        <v>0</v>
      </c>
      <c r="G204" s="107">
        <v>0</v>
      </c>
      <c r="H204" s="107">
        <v>1.9164685699999997</v>
      </c>
      <c r="I204" s="107">
        <v>1.9164685699999997</v>
      </c>
      <c r="J204" s="107">
        <v>0</v>
      </c>
      <c r="K204" s="107">
        <v>0</v>
      </c>
      <c r="L204" s="107">
        <v>0</v>
      </c>
      <c r="M204" s="107">
        <v>3.3611110800000001</v>
      </c>
      <c r="N204" s="107">
        <v>94.792954819999991</v>
      </c>
      <c r="O204" s="107">
        <v>1189.2760493399999</v>
      </c>
      <c r="P204" s="107">
        <v>1189.2760493399999</v>
      </c>
      <c r="Q204" s="107">
        <v>302.12799999999999</v>
      </c>
      <c r="R204" s="107">
        <v>302.12799999999999</v>
      </c>
      <c r="S204" s="107">
        <v>9</v>
      </c>
      <c r="T204" s="107">
        <v>9</v>
      </c>
      <c r="U204" s="107">
        <v>1</v>
      </c>
      <c r="V204" s="107">
        <v>1</v>
      </c>
      <c r="W204" s="103"/>
      <c r="X204" s="103"/>
      <c r="Y204" s="103"/>
      <c r="Z204" s="103"/>
      <c r="AC204" s="140"/>
      <c r="AD204" s="140"/>
    </row>
    <row r="205" spans="1:30" ht="17.25" customHeight="1">
      <c r="A205" s="180"/>
      <c r="B205" s="54">
        <v>4</v>
      </c>
      <c r="C205" s="55" t="s">
        <v>1793</v>
      </c>
      <c r="D205" s="60">
        <v>188</v>
      </c>
      <c r="E205" s="107">
        <v>172.84499766999997</v>
      </c>
      <c r="F205" s="107">
        <v>0</v>
      </c>
      <c r="G205" s="107">
        <v>0</v>
      </c>
      <c r="H205" s="107">
        <v>0.48349999999999999</v>
      </c>
      <c r="I205" s="107">
        <v>0.48349999999999999</v>
      </c>
      <c r="J205" s="107">
        <v>0</v>
      </c>
      <c r="K205" s="107">
        <v>0</v>
      </c>
      <c r="L205" s="107">
        <v>0</v>
      </c>
      <c r="M205" s="107">
        <v>0</v>
      </c>
      <c r="N205" s="107">
        <v>75.752160619999998</v>
      </c>
      <c r="O205" s="107">
        <v>96.609337049999979</v>
      </c>
      <c r="P205" s="107">
        <v>96.609337049999993</v>
      </c>
      <c r="Q205" s="107">
        <v>3.9082736900000001</v>
      </c>
      <c r="R205" s="107">
        <v>3.9082736900000001</v>
      </c>
      <c r="S205" s="107">
        <v>3</v>
      </c>
      <c r="T205" s="107">
        <v>3</v>
      </c>
      <c r="U205" s="107">
        <v>1</v>
      </c>
      <c r="V205" s="107">
        <v>1</v>
      </c>
      <c r="W205" s="103"/>
      <c r="X205" s="103"/>
      <c r="Y205" s="103"/>
      <c r="Z205" s="103"/>
      <c r="AC205" s="140"/>
      <c r="AD205" s="140"/>
    </row>
    <row r="206" spans="1:30" ht="17.25" customHeight="1">
      <c r="A206" s="180"/>
      <c r="B206" s="54">
        <v>5</v>
      </c>
      <c r="C206" s="55" t="s">
        <v>60</v>
      </c>
      <c r="D206" s="60">
        <v>189</v>
      </c>
      <c r="E206" s="107">
        <v>1849.5334634999999</v>
      </c>
      <c r="F206" s="107">
        <v>0</v>
      </c>
      <c r="G206" s="107">
        <v>0</v>
      </c>
      <c r="H206" s="107">
        <v>0</v>
      </c>
      <c r="I206" s="107">
        <v>0</v>
      </c>
      <c r="J206" s="107">
        <v>0</v>
      </c>
      <c r="K206" s="107">
        <v>0</v>
      </c>
      <c r="L206" s="107">
        <v>0</v>
      </c>
      <c r="M206" s="107">
        <v>75.752160619999998</v>
      </c>
      <c r="N206" s="107">
        <v>0</v>
      </c>
      <c r="O206" s="107">
        <v>1925.28562412</v>
      </c>
      <c r="P206" s="107">
        <v>1925.2856241199997</v>
      </c>
      <c r="Q206" s="107">
        <v>4.5915170599999993</v>
      </c>
      <c r="R206" s="107">
        <v>4.5915170599999993</v>
      </c>
      <c r="S206" s="107">
        <v>20</v>
      </c>
      <c r="T206" s="107">
        <v>20</v>
      </c>
      <c r="U206" s="107">
        <v>6</v>
      </c>
      <c r="V206" s="107">
        <v>6</v>
      </c>
      <c r="W206" s="103"/>
      <c r="X206" s="103"/>
      <c r="Y206" s="103"/>
      <c r="Z206" s="103"/>
      <c r="AC206" s="140"/>
      <c r="AD206" s="140"/>
    </row>
    <row r="207" spans="1:30" ht="17.25" customHeight="1">
      <c r="A207" s="181"/>
      <c r="B207" s="54">
        <v>6</v>
      </c>
      <c r="C207" s="55" t="s">
        <v>64</v>
      </c>
      <c r="D207" s="60">
        <v>190</v>
      </c>
      <c r="E207" s="107">
        <v>2035.5792540782893</v>
      </c>
      <c r="F207" s="107">
        <v>0</v>
      </c>
      <c r="G207" s="107">
        <v>0</v>
      </c>
      <c r="H207" s="107">
        <v>0</v>
      </c>
      <c r="I207" s="107">
        <v>0</v>
      </c>
      <c r="J207" s="115">
        <v>0</v>
      </c>
      <c r="K207" s="107">
        <v>0</v>
      </c>
      <c r="L207" s="107">
        <v>0</v>
      </c>
      <c r="M207" s="107">
        <v>106.47352602749996</v>
      </c>
      <c r="N207" s="107">
        <v>147.46805690077673</v>
      </c>
      <c r="O207" s="107">
        <v>1994.5847232050126</v>
      </c>
      <c r="P207" s="105"/>
      <c r="Q207" s="105"/>
      <c r="R207" s="105"/>
      <c r="S207" s="105"/>
      <c r="T207" s="105"/>
      <c r="U207" s="105"/>
      <c r="V207" s="105"/>
      <c r="W207" s="103"/>
      <c r="X207" s="103"/>
      <c r="Y207" s="103"/>
      <c r="Z207" s="103"/>
      <c r="AC207" s="140"/>
      <c r="AD207" s="140"/>
    </row>
    <row r="208" spans="1:30" ht="17.25" customHeight="1">
      <c r="A208" s="179" t="s">
        <v>16</v>
      </c>
      <c r="B208" s="54"/>
      <c r="C208" s="57" t="s">
        <v>2224</v>
      </c>
      <c r="D208" s="60">
        <v>191</v>
      </c>
      <c r="E208" s="101">
        <v>3910.5863570921997</v>
      </c>
      <c r="F208" s="101">
        <v>45.7</v>
      </c>
      <c r="G208" s="101">
        <v>45.7</v>
      </c>
      <c r="H208" s="101">
        <v>86.888115100000007</v>
      </c>
      <c r="I208" s="101">
        <v>86.888115100000007</v>
      </c>
      <c r="J208" s="111"/>
      <c r="K208" s="101">
        <v>3.016162800000196E-2</v>
      </c>
      <c r="L208" s="101">
        <v>2.1256766400000258E-2</v>
      </c>
      <c r="M208" s="101">
        <v>0</v>
      </c>
      <c r="N208" s="101">
        <v>0</v>
      </c>
      <c r="O208" s="101">
        <v>3869.4071468538</v>
      </c>
      <c r="P208" s="101">
        <v>3848.9110997999996</v>
      </c>
      <c r="Q208" s="101">
        <v>814.27745920000041</v>
      </c>
      <c r="R208" s="101">
        <v>814.27745920000041</v>
      </c>
      <c r="S208" s="101">
        <v>380</v>
      </c>
      <c r="T208" s="101">
        <v>379</v>
      </c>
      <c r="U208" s="101">
        <v>353</v>
      </c>
      <c r="V208" s="101">
        <v>353</v>
      </c>
      <c r="W208" s="106">
        <v>9.4967177242888408</v>
      </c>
      <c r="X208" s="106">
        <v>8</v>
      </c>
      <c r="Y208" s="106">
        <v>8</v>
      </c>
      <c r="Z208" s="106">
        <v>0</v>
      </c>
      <c r="AC208" s="140"/>
      <c r="AD208" s="140"/>
    </row>
    <row r="209" spans="1:30" ht="17.25" customHeight="1">
      <c r="A209" s="180"/>
      <c r="B209" s="54">
        <v>1</v>
      </c>
      <c r="C209" s="55" t="s">
        <v>2176</v>
      </c>
      <c r="D209" s="60">
        <v>192</v>
      </c>
      <c r="E209" s="102">
        <v>2094.2278111821997</v>
      </c>
      <c r="F209" s="102">
        <v>45.7</v>
      </c>
      <c r="G209" s="102">
        <v>45.7</v>
      </c>
      <c r="H209" s="102">
        <v>86.821430190000001</v>
      </c>
      <c r="I209" s="102">
        <v>86.821430190000001</v>
      </c>
      <c r="J209" s="113"/>
      <c r="K209" s="102">
        <v>3.016162800000196E-2</v>
      </c>
      <c r="L209" s="102">
        <v>2.1256766400000258E-2</v>
      </c>
      <c r="M209" s="102">
        <v>0</v>
      </c>
      <c r="N209" s="102">
        <v>0</v>
      </c>
      <c r="O209" s="102">
        <v>2053.1152858538003</v>
      </c>
      <c r="P209" s="102">
        <v>2032.6192387999999</v>
      </c>
      <c r="Q209" s="102">
        <v>807.30761857000039</v>
      </c>
      <c r="R209" s="102">
        <v>807.30761857000039</v>
      </c>
      <c r="S209" s="102">
        <v>361</v>
      </c>
      <c r="T209" s="102">
        <v>360</v>
      </c>
      <c r="U209" s="102">
        <v>344</v>
      </c>
      <c r="V209" s="102">
        <v>344</v>
      </c>
      <c r="W209" s="103"/>
      <c r="X209" s="103"/>
      <c r="Y209" s="103"/>
      <c r="Z209" s="103"/>
      <c r="AC209" s="140"/>
      <c r="AD209" s="140"/>
    </row>
    <row r="210" spans="1:30" ht="17.25" customHeight="1">
      <c r="A210" s="180"/>
      <c r="B210" s="54" t="s">
        <v>30</v>
      </c>
      <c r="C210" s="56" t="s">
        <v>57</v>
      </c>
      <c r="D210" s="60">
        <v>193</v>
      </c>
      <c r="E210" s="107">
        <v>117.905</v>
      </c>
      <c r="F210" s="107">
        <v>45.7</v>
      </c>
      <c r="G210" s="107">
        <v>45.7</v>
      </c>
      <c r="H210" s="107">
        <v>14.02096302</v>
      </c>
      <c r="I210" s="107">
        <v>14.02096302</v>
      </c>
      <c r="J210" s="114"/>
      <c r="K210" s="107">
        <v>0</v>
      </c>
      <c r="L210" s="107">
        <v>0</v>
      </c>
      <c r="M210" s="107">
        <v>0</v>
      </c>
      <c r="N210" s="107">
        <v>0</v>
      </c>
      <c r="O210" s="107">
        <v>149.58403698000001</v>
      </c>
      <c r="P210" s="107">
        <v>149.58403698000001</v>
      </c>
      <c r="Q210" s="107">
        <v>0</v>
      </c>
      <c r="R210" s="107">
        <v>0</v>
      </c>
      <c r="S210" s="107">
        <v>9</v>
      </c>
      <c r="T210" s="107">
        <v>9</v>
      </c>
      <c r="U210" s="107">
        <v>0</v>
      </c>
      <c r="V210" s="107">
        <v>0</v>
      </c>
      <c r="W210" s="103"/>
      <c r="X210" s="103"/>
      <c r="Y210" s="103"/>
      <c r="Z210" s="103"/>
      <c r="AC210" s="140"/>
      <c r="AD210" s="140"/>
    </row>
    <row r="211" spans="1:30" ht="17.25" customHeight="1">
      <c r="A211" s="180"/>
      <c r="B211" s="54" t="s">
        <v>31</v>
      </c>
      <c r="C211" s="56" t="s">
        <v>58</v>
      </c>
      <c r="D211" s="60">
        <v>194</v>
      </c>
      <c r="E211" s="107">
        <v>1300.3704418022</v>
      </c>
      <c r="F211" s="107">
        <v>0</v>
      </c>
      <c r="G211" s="107">
        <v>0</v>
      </c>
      <c r="H211" s="107">
        <v>64.94716142</v>
      </c>
      <c r="I211" s="107">
        <v>64.94716142</v>
      </c>
      <c r="J211" s="114"/>
      <c r="K211" s="107">
        <v>3.016162800000196E-2</v>
      </c>
      <c r="L211" s="107">
        <v>2.1256766400000258E-2</v>
      </c>
      <c r="M211" s="107">
        <v>0</v>
      </c>
      <c r="N211" s="107">
        <v>0</v>
      </c>
      <c r="O211" s="107">
        <v>1235.4321852438002</v>
      </c>
      <c r="P211" s="107">
        <v>1214.9361381899998</v>
      </c>
      <c r="Q211" s="107">
        <v>139.20855494000006</v>
      </c>
      <c r="R211" s="107">
        <v>139.20855494000006</v>
      </c>
      <c r="S211" s="107">
        <v>101</v>
      </c>
      <c r="T211" s="107">
        <v>100</v>
      </c>
      <c r="U211" s="107">
        <v>93</v>
      </c>
      <c r="V211" s="107">
        <v>93</v>
      </c>
      <c r="W211" s="103"/>
      <c r="X211" s="103"/>
      <c r="Y211" s="103"/>
      <c r="Z211" s="103"/>
      <c r="AC211" s="140"/>
      <c r="AD211" s="140"/>
    </row>
    <row r="212" spans="1:30" ht="17.25" customHeight="1">
      <c r="A212" s="180"/>
      <c r="B212" s="54" t="s">
        <v>32</v>
      </c>
      <c r="C212" s="56" t="s">
        <v>59</v>
      </c>
      <c r="D212" s="60">
        <v>195</v>
      </c>
      <c r="E212" s="107">
        <v>675.95236937999994</v>
      </c>
      <c r="F212" s="107">
        <v>0</v>
      </c>
      <c r="G212" s="107">
        <v>0</v>
      </c>
      <c r="H212" s="107">
        <v>7.8533057499999988</v>
      </c>
      <c r="I212" s="107">
        <v>7.8533057499999988</v>
      </c>
      <c r="J212" s="114"/>
      <c r="K212" s="107">
        <v>0</v>
      </c>
      <c r="L212" s="107">
        <v>0</v>
      </c>
      <c r="M212" s="107">
        <v>0</v>
      </c>
      <c r="N212" s="107">
        <v>0</v>
      </c>
      <c r="O212" s="107">
        <v>668.09906362999993</v>
      </c>
      <c r="P212" s="107">
        <v>668.09906363000005</v>
      </c>
      <c r="Q212" s="107">
        <v>668.09906363000027</v>
      </c>
      <c r="R212" s="107">
        <v>668.09906363000027</v>
      </c>
      <c r="S212" s="107">
        <v>251</v>
      </c>
      <c r="T212" s="107">
        <v>251</v>
      </c>
      <c r="U212" s="107">
        <v>251</v>
      </c>
      <c r="V212" s="107">
        <v>251</v>
      </c>
      <c r="W212" s="103"/>
      <c r="X212" s="103"/>
      <c r="Y212" s="103"/>
      <c r="Z212" s="103"/>
      <c r="AC212" s="140"/>
      <c r="AD212" s="140"/>
    </row>
    <row r="213" spans="1:30" ht="17.25" customHeight="1">
      <c r="A213" s="180"/>
      <c r="B213" s="54">
        <v>2</v>
      </c>
      <c r="C213" s="55" t="s">
        <v>2177</v>
      </c>
      <c r="D213" s="60">
        <v>196</v>
      </c>
      <c r="E213" s="107">
        <v>266.33048915000001</v>
      </c>
      <c r="F213" s="107">
        <v>0</v>
      </c>
      <c r="G213" s="107">
        <v>0</v>
      </c>
      <c r="H213" s="107">
        <v>6.668491E-2</v>
      </c>
      <c r="I213" s="107">
        <v>6.668491E-2</v>
      </c>
      <c r="J213" s="107">
        <v>0</v>
      </c>
      <c r="K213" s="107">
        <v>0</v>
      </c>
      <c r="L213" s="107">
        <v>0</v>
      </c>
      <c r="M213" s="107">
        <v>0</v>
      </c>
      <c r="N213" s="107">
        <v>0</v>
      </c>
      <c r="O213" s="107">
        <v>266.26380424000001</v>
      </c>
      <c r="P213" s="107">
        <v>266.26380424000001</v>
      </c>
      <c r="Q213" s="107">
        <v>2.3783235699999996</v>
      </c>
      <c r="R213" s="107">
        <v>2.3783235699999996</v>
      </c>
      <c r="S213" s="107">
        <v>6</v>
      </c>
      <c r="T213" s="107">
        <v>6</v>
      </c>
      <c r="U213" s="107">
        <v>3</v>
      </c>
      <c r="V213" s="107">
        <v>3</v>
      </c>
      <c r="W213" s="103"/>
      <c r="X213" s="103"/>
      <c r="Y213" s="103"/>
      <c r="Z213" s="103"/>
      <c r="AC213" s="140"/>
      <c r="AD213" s="140"/>
    </row>
    <row r="214" spans="1:30" ht="17.25" customHeight="1">
      <c r="A214" s="180"/>
      <c r="B214" s="54">
        <v>3</v>
      </c>
      <c r="C214" s="55" t="s">
        <v>1792</v>
      </c>
      <c r="D214" s="60">
        <v>197</v>
      </c>
      <c r="E214" s="107">
        <v>44.48269191</v>
      </c>
      <c r="F214" s="107">
        <v>0</v>
      </c>
      <c r="G214" s="107">
        <v>0</v>
      </c>
      <c r="H214" s="107">
        <v>0</v>
      </c>
      <c r="I214" s="107">
        <v>0</v>
      </c>
      <c r="J214" s="107">
        <v>0</v>
      </c>
      <c r="K214" s="107">
        <v>0</v>
      </c>
      <c r="L214" s="107">
        <v>0</v>
      </c>
      <c r="M214" s="107">
        <v>0</v>
      </c>
      <c r="N214" s="107">
        <v>0</v>
      </c>
      <c r="O214" s="107">
        <v>44.48269191</v>
      </c>
      <c r="P214" s="107">
        <v>44.48269191</v>
      </c>
      <c r="Q214" s="107">
        <v>0</v>
      </c>
      <c r="R214" s="107">
        <v>0</v>
      </c>
      <c r="S214" s="107">
        <v>1</v>
      </c>
      <c r="T214" s="107">
        <v>1</v>
      </c>
      <c r="U214" s="107">
        <v>0</v>
      </c>
      <c r="V214" s="107">
        <v>0</v>
      </c>
      <c r="W214" s="103"/>
      <c r="X214" s="103"/>
      <c r="Y214" s="103"/>
      <c r="Z214" s="103"/>
      <c r="AC214" s="140"/>
      <c r="AD214" s="140"/>
    </row>
    <row r="215" spans="1:30" ht="17.25" customHeight="1">
      <c r="A215" s="180"/>
      <c r="B215" s="54">
        <v>4</v>
      </c>
      <c r="C215" s="55" t="s">
        <v>1793</v>
      </c>
      <c r="D215" s="60">
        <v>198</v>
      </c>
      <c r="E215" s="107">
        <v>79.166666609999993</v>
      </c>
      <c r="F215" s="107">
        <v>0</v>
      </c>
      <c r="G215" s="107">
        <v>0</v>
      </c>
      <c r="H215" s="107">
        <v>0</v>
      </c>
      <c r="I215" s="107">
        <v>0</v>
      </c>
      <c r="J215" s="107">
        <v>0</v>
      </c>
      <c r="K215" s="107">
        <v>0</v>
      </c>
      <c r="L215" s="107">
        <v>0</v>
      </c>
      <c r="M215" s="107">
        <v>0</v>
      </c>
      <c r="N215" s="107">
        <v>0</v>
      </c>
      <c r="O215" s="107">
        <v>79.166666609999993</v>
      </c>
      <c r="P215" s="107">
        <v>79.166666609999993</v>
      </c>
      <c r="Q215" s="107">
        <v>0</v>
      </c>
      <c r="R215" s="107">
        <v>0</v>
      </c>
      <c r="S215" s="107">
        <v>1</v>
      </c>
      <c r="T215" s="107">
        <v>1</v>
      </c>
      <c r="U215" s="107">
        <v>0</v>
      </c>
      <c r="V215" s="107">
        <v>0</v>
      </c>
      <c r="W215" s="103"/>
      <c r="X215" s="103"/>
      <c r="Y215" s="103"/>
      <c r="Z215" s="103"/>
      <c r="AC215" s="140"/>
      <c r="AD215" s="140"/>
    </row>
    <row r="216" spans="1:30" ht="17.25" customHeight="1">
      <c r="A216" s="180"/>
      <c r="B216" s="54">
        <v>5</v>
      </c>
      <c r="C216" s="55" t="s">
        <v>60</v>
      </c>
      <c r="D216" s="60">
        <v>199</v>
      </c>
      <c r="E216" s="107">
        <v>1426.3786982399997</v>
      </c>
      <c r="F216" s="107">
        <v>0</v>
      </c>
      <c r="G216" s="107">
        <v>0</v>
      </c>
      <c r="H216" s="107">
        <v>0</v>
      </c>
      <c r="I216" s="107">
        <v>0</v>
      </c>
      <c r="J216" s="107">
        <v>0</v>
      </c>
      <c r="K216" s="107">
        <v>0</v>
      </c>
      <c r="L216" s="107">
        <v>0</v>
      </c>
      <c r="M216" s="107">
        <v>0</v>
      </c>
      <c r="N216" s="107">
        <v>0</v>
      </c>
      <c r="O216" s="107">
        <v>1426.3786982399997</v>
      </c>
      <c r="P216" s="107">
        <v>1426.3786982399997</v>
      </c>
      <c r="Q216" s="107">
        <v>4.5915170599999993</v>
      </c>
      <c r="R216" s="107">
        <v>4.5915170599999993</v>
      </c>
      <c r="S216" s="107">
        <v>11</v>
      </c>
      <c r="T216" s="107">
        <v>11</v>
      </c>
      <c r="U216" s="107">
        <v>6</v>
      </c>
      <c r="V216" s="107">
        <v>6</v>
      </c>
      <c r="W216" s="103"/>
      <c r="X216" s="103"/>
      <c r="Y216" s="103"/>
      <c r="Z216" s="103"/>
      <c r="AC216" s="140"/>
      <c r="AD216" s="140"/>
    </row>
    <row r="217" spans="1:30" ht="17.25" customHeight="1">
      <c r="A217" s="181"/>
      <c r="B217" s="54">
        <v>6</v>
      </c>
      <c r="C217" s="55" t="s">
        <v>64</v>
      </c>
      <c r="D217" s="60">
        <v>200</v>
      </c>
      <c r="E217" s="107">
        <v>1250.9764874000612</v>
      </c>
      <c r="F217" s="107">
        <v>0</v>
      </c>
      <c r="G217" s="107">
        <v>0</v>
      </c>
      <c r="H217" s="107">
        <v>0</v>
      </c>
      <c r="I217" s="107">
        <v>0</v>
      </c>
      <c r="J217" s="115">
        <v>0</v>
      </c>
      <c r="K217" s="107">
        <v>0</v>
      </c>
      <c r="L217" s="107">
        <v>0</v>
      </c>
      <c r="M217" s="107">
        <v>0.20974768999999999</v>
      </c>
      <c r="N217" s="107">
        <v>0.41597719359350482</v>
      </c>
      <c r="O217" s="107">
        <v>1250.7702578964677</v>
      </c>
      <c r="P217" s="105"/>
      <c r="Q217" s="105"/>
      <c r="R217" s="105"/>
      <c r="S217" s="105"/>
      <c r="T217" s="105"/>
      <c r="U217" s="105"/>
      <c r="V217" s="105"/>
      <c r="W217" s="103"/>
      <c r="X217" s="103"/>
      <c r="Y217" s="103"/>
      <c r="Z217" s="103"/>
      <c r="AC217" s="140"/>
      <c r="AD217" s="140"/>
    </row>
    <row r="218" spans="1:30" s="85" customFormat="1" ht="13.5">
      <c r="A218" s="179" t="s">
        <v>15</v>
      </c>
      <c r="B218" s="52"/>
      <c r="C218" s="58" t="s">
        <v>2194</v>
      </c>
      <c r="D218" s="60">
        <v>201</v>
      </c>
      <c r="E218" s="101">
        <v>22607.058111950006</v>
      </c>
      <c r="F218" s="101">
        <v>1730.5</v>
      </c>
      <c r="G218" s="101">
        <v>1730.5</v>
      </c>
      <c r="H218" s="101">
        <v>874.53200946000004</v>
      </c>
      <c r="I218" s="101">
        <v>874.29814795000004</v>
      </c>
      <c r="J218" s="111"/>
      <c r="K218" s="101">
        <v>0</v>
      </c>
      <c r="L218" s="101">
        <v>0</v>
      </c>
      <c r="M218" s="101">
        <v>704.75522574999979</v>
      </c>
      <c r="N218" s="101">
        <v>540.83247812999991</v>
      </c>
      <c r="O218" s="101">
        <v>23626.948850110006</v>
      </c>
      <c r="P218" s="101">
        <v>23626.948850110002</v>
      </c>
      <c r="Q218" s="101">
        <v>1332.86017986</v>
      </c>
      <c r="R218" s="101">
        <v>1332.86017986</v>
      </c>
      <c r="S218" s="101">
        <v>424</v>
      </c>
      <c r="T218" s="101">
        <v>424</v>
      </c>
      <c r="U218" s="101">
        <v>38</v>
      </c>
      <c r="V218" s="101">
        <v>38</v>
      </c>
      <c r="W218" s="106">
        <v>48.812942932797164</v>
      </c>
      <c r="X218" s="106">
        <v>18.903993354521816</v>
      </c>
      <c r="Y218" s="106">
        <v>18.903993354521816</v>
      </c>
      <c r="Z218" s="106">
        <v>0</v>
      </c>
      <c r="AC218" s="140"/>
      <c r="AD218" s="140"/>
    </row>
    <row r="219" spans="1:30" ht="17.25" customHeight="1">
      <c r="A219" s="180"/>
      <c r="B219" s="54">
        <v>1</v>
      </c>
      <c r="C219" s="55" t="s">
        <v>2176</v>
      </c>
      <c r="D219" s="60">
        <v>202</v>
      </c>
      <c r="E219" s="102">
        <v>18373.141722300003</v>
      </c>
      <c r="F219" s="102">
        <v>1730.5</v>
      </c>
      <c r="G219" s="102">
        <v>1730.5</v>
      </c>
      <c r="H219" s="102">
        <v>812.38937197000007</v>
      </c>
      <c r="I219" s="102">
        <v>812.15551046000007</v>
      </c>
      <c r="J219" s="113"/>
      <c r="K219" s="102">
        <v>0</v>
      </c>
      <c r="L219" s="102">
        <v>0</v>
      </c>
      <c r="M219" s="102">
        <v>187.28088928999978</v>
      </c>
      <c r="N219" s="102">
        <v>10.177777500000001</v>
      </c>
      <c r="O219" s="102">
        <v>19468.355462120002</v>
      </c>
      <c r="P219" s="102">
        <v>19468.355462119998</v>
      </c>
      <c r="Q219" s="102">
        <v>1200.83521148</v>
      </c>
      <c r="R219" s="102">
        <v>1200.83521148</v>
      </c>
      <c r="S219" s="102">
        <v>382</v>
      </c>
      <c r="T219" s="102">
        <v>382</v>
      </c>
      <c r="U219" s="102">
        <v>35</v>
      </c>
      <c r="V219" s="102">
        <v>35</v>
      </c>
      <c r="W219" s="103"/>
      <c r="X219" s="103"/>
      <c r="Y219" s="103"/>
      <c r="Z219" s="103"/>
      <c r="AC219" s="140"/>
      <c r="AD219" s="140"/>
    </row>
    <row r="220" spans="1:30" ht="17.25" customHeight="1">
      <c r="A220" s="180"/>
      <c r="B220" s="54" t="s">
        <v>30</v>
      </c>
      <c r="C220" s="56" t="s">
        <v>57</v>
      </c>
      <c r="D220" s="60">
        <v>203</v>
      </c>
      <c r="E220" s="107">
        <v>21.767857069999998</v>
      </c>
      <c r="F220" s="107">
        <v>105</v>
      </c>
      <c r="G220" s="107">
        <v>105</v>
      </c>
      <c r="H220" s="107">
        <v>9.3284360900000003</v>
      </c>
      <c r="I220" s="107">
        <v>9.3284360900000003</v>
      </c>
      <c r="J220" s="114"/>
      <c r="K220" s="107">
        <v>0</v>
      </c>
      <c r="L220" s="107">
        <v>0</v>
      </c>
      <c r="M220" s="107">
        <v>0</v>
      </c>
      <c r="N220" s="107">
        <v>0</v>
      </c>
      <c r="O220" s="107">
        <v>117.43942097999999</v>
      </c>
      <c r="P220" s="107">
        <v>117.43942097999999</v>
      </c>
      <c r="Q220" s="107">
        <v>0</v>
      </c>
      <c r="R220" s="107">
        <v>0</v>
      </c>
      <c r="S220" s="107">
        <v>7</v>
      </c>
      <c r="T220" s="107">
        <v>7</v>
      </c>
      <c r="U220" s="107">
        <v>0</v>
      </c>
      <c r="V220" s="107">
        <v>0</v>
      </c>
      <c r="W220" s="103"/>
      <c r="X220" s="103"/>
      <c r="Y220" s="103"/>
      <c r="Z220" s="103"/>
      <c r="AC220" s="140"/>
      <c r="AD220" s="140"/>
    </row>
    <row r="221" spans="1:30" ht="17.25" customHeight="1">
      <c r="A221" s="180"/>
      <c r="B221" s="54" t="s">
        <v>31</v>
      </c>
      <c r="C221" s="56" t="s">
        <v>58</v>
      </c>
      <c r="D221" s="60">
        <v>204</v>
      </c>
      <c r="E221" s="107">
        <v>8732.2109286599989</v>
      </c>
      <c r="F221" s="107">
        <v>1300.5</v>
      </c>
      <c r="G221" s="107">
        <v>1300.5</v>
      </c>
      <c r="H221" s="107">
        <v>726.27332724000007</v>
      </c>
      <c r="I221" s="107">
        <v>726.03946573000007</v>
      </c>
      <c r="J221" s="114"/>
      <c r="K221" s="107">
        <v>0</v>
      </c>
      <c r="L221" s="107">
        <v>0</v>
      </c>
      <c r="M221" s="107">
        <v>187.19760894999979</v>
      </c>
      <c r="N221" s="107">
        <v>10.177777500000001</v>
      </c>
      <c r="O221" s="107">
        <v>9483.45743287</v>
      </c>
      <c r="P221" s="107">
        <v>9483.4574328699982</v>
      </c>
      <c r="Q221" s="107">
        <v>588.72932238999999</v>
      </c>
      <c r="R221" s="107">
        <v>588.72932238999999</v>
      </c>
      <c r="S221" s="107">
        <v>318</v>
      </c>
      <c r="T221" s="107">
        <v>318</v>
      </c>
      <c r="U221" s="107">
        <v>28</v>
      </c>
      <c r="V221" s="107">
        <v>28</v>
      </c>
      <c r="W221" s="103"/>
      <c r="X221" s="103"/>
      <c r="Y221" s="103"/>
      <c r="Z221" s="103"/>
      <c r="AC221" s="140"/>
      <c r="AD221" s="140"/>
    </row>
    <row r="222" spans="1:30" ht="17.25" customHeight="1">
      <c r="A222" s="180"/>
      <c r="B222" s="54" t="s">
        <v>32</v>
      </c>
      <c r="C222" s="56" t="s">
        <v>59</v>
      </c>
      <c r="D222" s="60">
        <v>205</v>
      </c>
      <c r="E222" s="107">
        <v>9619.162936570001</v>
      </c>
      <c r="F222" s="107">
        <v>325</v>
      </c>
      <c r="G222" s="107">
        <v>325</v>
      </c>
      <c r="H222" s="107">
        <v>76.787608640000002</v>
      </c>
      <c r="I222" s="107">
        <v>76.787608640000002</v>
      </c>
      <c r="J222" s="114"/>
      <c r="K222" s="107">
        <v>0</v>
      </c>
      <c r="L222" s="107">
        <v>0</v>
      </c>
      <c r="M222" s="107">
        <v>8.3280339999999994E-2</v>
      </c>
      <c r="N222" s="107">
        <v>0</v>
      </c>
      <c r="O222" s="107">
        <v>9867.4586082700025</v>
      </c>
      <c r="P222" s="107">
        <v>9867.4586082700007</v>
      </c>
      <c r="Q222" s="107">
        <v>612.10588909000001</v>
      </c>
      <c r="R222" s="107">
        <v>612.10588909000001</v>
      </c>
      <c r="S222" s="107">
        <v>57</v>
      </c>
      <c r="T222" s="107">
        <v>57</v>
      </c>
      <c r="U222" s="107">
        <v>7</v>
      </c>
      <c r="V222" s="107">
        <v>7</v>
      </c>
      <c r="W222" s="103"/>
      <c r="X222" s="103"/>
      <c r="Y222" s="103"/>
      <c r="Z222" s="103"/>
      <c r="AC222" s="140"/>
      <c r="AD222" s="140"/>
    </row>
    <row r="223" spans="1:30" ht="17.25" customHeight="1">
      <c r="A223" s="180"/>
      <c r="B223" s="54">
        <v>2</v>
      </c>
      <c r="C223" s="55" t="s">
        <v>2177</v>
      </c>
      <c r="D223" s="60">
        <v>206</v>
      </c>
      <c r="E223" s="107">
        <v>1109.56628858</v>
      </c>
      <c r="F223" s="107">
        <v>0</v>
      </c>
      <c r="G223" s="107">
        <v>0</v>
      </c>
      <c r="H223" s="107">
        <v>32.639594930000001</v>
      </c>
      <c r="I223" s="107">
        <v>32.639594930000001</v>
      </c>
      <c r="J223" s="107">
        <v>0</v>
      </c>
      <c r="K223" s="107">
        <v>0</v>
      </c>
      <c r="L223" s="107">
        <v>0</v>
      </c>
      <c r="M223" s="107">
        <v>5.2777775</v>
      </c>
      <c r="N223" s="107">
        <v>430.02214714999997</v>
      </c>
      <c r="O223" s="107">
        <v>652.18232400000011</v>
      </c>
      <c r="P223" s="107">
        <v>652.18232399999999</v>
      </c>
      <c r="Q223" s="107">
        <v>0</v>
      </c>
      <c r="R223" s="107">
        <v>0</v>
      </c>
      <c r="S223" s="107">
        <v>12</v>
      </c>
      <c r="T223" s="107">
        <v>12</v>
      </c>
      <c r="U223" s="107">
        <v>0</v>
      </c>
      <c r="V223" s="107">
        <v>0</v>
      </c>
      <c r="W223" s="103"/>
      <c r="X223" s="103"/>
      <c r="Y223" s="103"/>
      <c r="Z223" s="103"/>
      <c r="AC223" s="140"/>
      <c r="AD223" s="140"/>
    </row>
    <row r="224" spans="1:30" ht="17.25" customHeight="1">
      <c r="A224" s="180"/>
      <c r="B224" s="54">
        <v>3</v>
      </c>
      <c r="C224" s="55" t="s">
        <v>1792</v>
      </c>
      <c r="D224" s="60">
        <v>207</v>
      </c>
      <c r="E224" s="107">
        <v>337.86902122000004</v>
      </c>
      <c r="F224" s="107">
        <v>0</v>
      </c>
      <c r="G224" s="107">
        <v>0</v>
      </c>
      <c r="H224" s="107">
        <v>9.7201221400000009</v>
      </c>
      <c r="I224" s="107">
        <v>9.7201221400000009</v>
      </c>
      <c r="J224" s="107">
        <v>0</v>
      </c>
      <c r="K224" s="107">
        <v>0</v>
      </c>
      <c r="L224" s="107">
        <v>0</v>
      </c>
      <c r="M224" s="107">
        <v>406.99853465999996</v>
      </c>
      <c r="N224" s="107">
        <v>68.181818190000001</v>
      </c>
      <c r="O224" s="107">
        <v>666.96561554999994</v>
      </c>
      <c r="P224" s="107">
        <v>666.96561555000005</v>
      </c>
      <c r="Q224" s="107">
        <v>127.45953356</v>
      </c>
      <c r="R224" s="107">
        <v>127.45953356</v>
      </c>
      <c r="S224" s="107">
        <v>9</v>
      </c>
      <c r="T224" s="107">
        <v>9</v>
      </c>
      <c r="U224" s="107">
        <v>2</v>
      </c>
      <c r="V224" s="107">
        <v>2</v>
      </c>
      <c r="W224" s="103"/>
      <c r="X224" s="103"/>
      <c r="Y224" s="103"/>
      <c r="Z224" s="103"/>
      <c r="AC224" s="140"/>
      <c r="AD224" s="140"/>
    </row>
    <row r="225" spans="1:30" ht="17.25" customHeight="1">
      <c r="A225" s="180"/>
      <c r="B225" s="54">
        <v>4</v>
      </c>
      <c r="C225" s="55" t="s">
        <v>1793</v>
      </c>
      <c r="D225" s="60">
        <v>208</v>
      </c>
      <c r="E225" s="107">
        <v>227.94385412999998</v>
      </c>
      <c r="F225" s="107">
        <v>0</v>
      </c>
      <c r="G225" s="107">
        <v>0</v>
      </c>
      <c r="H225" s="107">
        <v>1.4000359999999998</v>
      </c>
      <c r="I225" s="107">
        <v>1.4000359999999998</v>
      </c>
      <c r="J225" s="107">
        <v>0</v>
      </c>
      <c r="K225" s="107">
        <v>0</v>
      </c>
      <c r="L225" s="107">
        <v>0</v>
      </c>
      <c r="M225" s="107">
        <v>72.747289010000003</v>
      </c>
      <c r="N225" s="107">
        <v>32.450735289999997</v>
      </c>
      <c r="O225" s="107">
        <v>266.84037185</v>
      </c>
      <c r="P225" s="107">
        <v>266.84037185</v>
      </c>
      <c r="Q225" s="107">
        <v>4.5654348200000001</v>
      </c>
      <c r="R225" s="107">
        <v>4.5654348200000001</v>
      </c>
      <c r="S225" s="107">
        <v>5</v>
      </c>
      <c r="T225" s="107">
        <v>5</v>
      </c>
      <c r="U225" s="107">
        <v>1</v>
      </c>
      <c r="V225" s="107">
        <v>1</v>
      </c>
      <c r="W225" s="103"/>
      <c r="X225" s="103"/>
      <c r="Y225" s="103"/>
      <c r="Z225" s="103"/>
      <c r="AC225" s="140"/>
      <c r="AD225" s="140"/>
    </row>
    <row r="226" spans="1:30" ht="17.25" customHeight="1">
      <c r="A226" s="180"/>
      <c r="B226" s="54">
        <v>5</v>
      </c>
      <c r="C226" s="55" t="s">
        <v>60</v>
      </c>
      <c r="D226" s="60">
        <v>209</v>
      </c>
      <c r="E226" s="107">
        <v>2558.5372257200002</v>
      </c>
      <c r="F226" s="107">
        <v>0</v>
      </c>
      <c r="G226" s="107">
        <v>0</v>
      </c>
      <c r="H226" s="107">
        <v>18.38288442</v>
      </c>
      <c r="I226" s="107">
        <v>18.38288442</v>
      </c>
      <c r="J226" s="107">
        <v>0</v>
      </c>
      <c r="K226" s="107">
        <v>0</v>
      </c>
      <c r="L226" s="107">
        <v>0</v>
      </c>
      <c r="M226" s="107">
        <v>32.450735289999997</v>
      </c>
      <c r="N226" s="107">
        <v>0</v>
      </c>
      <c r="O226" s="107">
        <v>2572.60507659</v>
      </c>
      <c r="P226" s="107">
        <v>2572.6050765900004</v>
      </c>
      <c r="Q226" s="107">
        <v>0</v>
      </c>
      <c r="R226" s="107">
        <v>0</v>
      </c>
      <c r="S226" s="107">
        <v>16</v>
      </c>
      <c r="T226" s="107">
        <v>16</v>
      </c>
      <c r="U226" s="107">
        <v>0</v>
      </c>
      <c r="V226" s="107">
        <v>0</v>
      </c>
      <c r="W226" s="103"/>
      <c r="X226" s="103"/>
      <c r="Y226" s="103"/>
      <c r="Z226" s="103"/>
      <c r="AC226" s="140"/>
      <c r="AD226" s="140"/>
    </row>
    <row r="227" spans="1:30" ht="17.25" customHeight="1">
      <c r="A227" s="181"/>
      <c r="B227" s="54">
        <v>6</v>
      </c>
      <c r="C227" s="55" t="s">
        <v>64</v>
      </c>
      <c r="D227" s="60">
        <v>210</v>
      </c>
      <c r="E227" s="107">
        <v>2513.2241040219492</v>
      </c>
      <c r="F227" s="107">
        <v>0</v>
      </c>
      <c r="G227" s="107">
        <v>0</v>
      </c>
      <c r="H227" s="107">
        <v>0</v>
      </c>
      <c r="I227" s="107">
        <v>0</v>
      </c>
      <c r="J227" s="115">
        <v>0</v>
      </c>
      <c r="K227" s="107">
        <v>0</v>
      </c>
      <c r="L227" s="107">
        <v>0</v>
      </c>
      <c r="M227" s="107">
        <v>103.93750199325036</v>
      </c>
      <c r="N227" s="107">
        <v>28.11190410035055</v>
      </c>
      <c r="O227" s="107">
        <v>2589.0497019148488</v>
      </c>
      <c r="P227" s="105"/>
      <c r="Q227" s="105"/>
      <c r="R227" s="105"/>
      <c r="S227" s="105"/>
      <c r="T227" s="105"/>
      <c r="U227" s="105"/>
      <c r="V227" s="105"/>
      <c r="W227" s="103"/>
      <c r="X227" s="103"/>
      <c r="Y227" s="103"/>
      <c r="Z227" s="103"/>
      <c r="AC227" s="140"/>
      <c r="AD227" s="140"/>
    </row>
    <row r="228" spans="1:30" ht="17.25" customHeight="1">
      <c r="A228" s="179" t="s">
        <v>15</v>
      </c>
      <c r="B228" s="54"/>
      <c r="C228" s="57" t="s">
        <v>2225</v>
      </c>
      <c r="D228" s="60">
        <v>211</v>
      </c>
      <c r="E228" s="101">
        <v>1959.0871839100002</v>
      </c>
      <c r="F228" s="101">
        <v>0</v>
      </c>
      <c r="G228" s="101">
        <v>0</v>
      </c>
      <c r="H228" s="101">
        <v>49.837778059999991</v>
      </c>
      <c r="I228" s="101">
        <v>49.837778059999991</v>
      </c>
      <c r="J228" s="111"/>
      <c r="K228" s="101">
        <v>0</v>
      </c>
      <c r="L228" s="101">
        <v>0</v>
      </c>
      <c r="M228" s="101">
        <v>70.122563409999998</v>
      </c>
      <c r="N228" s="101">
        <v>74.269595909999993</v>
      </c>
      <c r="O228" s="101">
        <v>1905.1023733500003</v>
      </c>
      <c r="P228" s="101">
        <v>1909.2494058500001</v>
      </c>
      <c r="Q228" s="101">
        <v>0</v>
      </c>
      <c r="R228" s="101">
        <v>0</v>
      </c>
      <c r="S228" s="101">
        <v>18</v>
      </c>
      <c r="T228" s="101">
        <v>18</v>
      </c>
      <c r="U228" s="101">
        <v>0</v>
      </c>
      <c r="V228" s="101">
        <v>0</v>
      </c>
      <c r="W228" s="106">
        <v>0</v>
      </c>
      <c r="X228" s="106">
        <v>0</v>
      </c>
      <c r="Y228" s="106">
        <v>0</v>
      </c>
      <c r="Z228" s="106">
        <v>0</v>
      </c>
      <c r="AC228" s="140"/>
      <c r="AD228" s="140"/>
    </row>
    <row r="229" spans="1:30" ht="17.25" customHeight="1">
      <c r="A229" s="180"/>
      <c r="B229" s="54">
        <v>1</v>
      </c>
      <c r="C229" s="55" t="s">
        <v>2176</v>
      </c>
      <c r="D229" s="60">
        <v>212</v>
      </c>
      <c r="E229" s="102">
        <v>1817.5903980000003</v>
      </c>
      <c r="F229" s="102">
        <v>0</v>
      </c>
      <c r="G229" s="102">
        <v>0</v>
      </c>
      <c r="H229" s="102">
        <v>45.685777839999993</v>
      </c>
      <c r="I229" s="102">
        <v>45.685777839999993</v>
      </c>
      <c r="J229" s="113"/>
      <c r="K229" s="102">
        <v>0</v>
      </c>
      <c r="L229" s="102">
        <v>0</v>
      </c>
      <c r="M229" s="102">
        <v>1.9407452200000037</v>
      </c>
      <c r="N229" s="102">
        <v>0</v>
      </c>
      <c r="O229" s="102">
        <v>1773.8453653800002</v>
      </c>
      <c r="P229" s="102">
        <v>1773.84536538</v>
      </c>
      <c r="Q229" s="102">
        <v>0</v>
      </c>
      <c r="R229" s="102">
        <v>0</v>
      </c>
      <c r="S229" s="102">
        <v>15</v>
      </c>
      <c r="T229" s="102">
        <v>15</v>
      </c>
      <c r="U229" s="102">
        <v>0</v>
      </c>
      <c r="V229" s="102">
        <v>0</v>
      </c>
      <c r="W229" s="103"/>
      <c r="X229" s="103"/>
      <c r="Y229" s="103"/>
      <c r="Z229" s="103"/>
      <c r="AC229" s="140"/>
      <c r="AD229" s="140"/>
    </row>
    <row r="230" spans="1:30" ht="17.25" customHeight="1">
      <c r="A230" s="180"/>
      <c r="B230" s="54" t="s">
        <v>30</v>
      </c>
      <c r="C230" s="56" t="s">
        <v>57</v>
      </c>
      <c r="D230" s="60">
        <v>213</v>
      </c>
      <c r="E230" s="107">
        <v>6.0226191900000012</v>
      </c>
      <c r="F230" s="107">
        <v>0</v>
      </c>
      <c r="G230" s="107">
        <v>0</v>
      </c>
      <c r="H230" s="107">
        <v>1.7430900600000001</v>
      </c>
      <c r="I230" s="107">
        <v>1.7430900600000001</v>
      </c>
      <c r="J230" s="114"/>
      <c r="K230" s="107">
        <v>0</v>
      </c>
      <c r="L230" s="107">
        <v>0</v>
      </c>
      <c r="M230" s="107">
        <v>0</v>
      </c>
      <c r="N230" s="107">
        <v>0</v>
      </c>
      <c r="O230" s="107">
        <v>4.2795291300000011</v>
      </c>
      <c r="P230" s="107">
        <v>4.2795291300000002</v>
      </c>
      <c r="Q230" s="107">
        <v>0</v>
      </c>
      <c r="R230" s="107">
        <v>0</v>
      </c>
      <c r="S230" s="107">
        <v>1</v>
      </c>
      <c r="T230" s="107">
        <v>1</v>
      </c>
      <c r="U230" s="107">
        <v>0</v>
      </c>
      <c r="V230" s="107">
        <v>0</v>
      </c>
      <c r="W230" s="103"/>
      <c r="X230" s="103"/>
      <c r="Y230" s="103"/>
      <c r="Z230" s="103"/>
      <c r="AC230" s="140"/>
      <c r="AD230" s="140"/>
    </row>
    <row r="231" spans="1:30" ht="17.25" customHeight="1">
      <c r="A231" s="180"/>
      <c r="B231" s="54" t="s">
        <v>31</v>
      </c>
      <c r="C231" s="56" t="s">
        <v>58</v>
      </c>
      <c r="D231" s="60">
        <v>214</v>
      </c>
      <c r="E231" s="107">
        <v>603.85443375000011</v>
      </c>
      <c r="F231" s="107">
        <v>0</v>
      </c>
      <c r="G231" s="107">
        <v>0</v>
      </c>
      <c r="H231" s="107">
        <v>41.489370329999993</v>
      </c>
      <c r="I231" s="107">
        <v>41.489370329999993</v>
      </c>
      <c r="J231" s="114"/>
      <c r="K231" s="107">
        <v>0</v>
      </c>
      <c r="L231" s="107">
        <v>0</v>
      </c>
      <c r="M231" s="107">
        <v>1.9407452200000037</v>
      </c>
      <c r="N231" s="107">
        <v>0</v>
      </c>
      <c r="O231" s="107">
        <v>564.30580864000012</v>
      </c>
      <c r="P231" s="107">
        <v>564.30580864000001</v>
      </c>
      <c r="Q231" s="107">
        <v>0</v>
      </c>
      <c r="R231" s="107">
        <v>0</v>
      </c>
      <c r="S231" s="107">
        <v>13</v>
      </c>
      <c r="T231" s="107">
        <v>13</v>
      </c>
      <c r="U231" s="107">
        <v>0</v>
      </c>
      <c r="V231" s="107">
        <v>0</v>
      </c>
      <c r="W231" s="103"/>
      <c r="X231" s="103"/>
      <c r="Y231" s="103"/>
      <c r="Z231" s="103"/>
      <c r="AC231" s="140"/>
      <c r="AD231" s="140"/>
    </row>
    <row r="232" spans="1:30" ht="17.25" customHeight="1">
      <c r="A232" s="180"/>
      <c r="B232" s="54" t="s">
        <v>32</v>
      </c>
      <c r="C232" s="56" t="s">
        <v>59</v>
      </c>
      <c r="D232" s="60">
        <v>215</v>
      </c>
      <c r="E232" s="107">
        <v>1207.7133450600002</v>
      </c>
      <c r="F232" s="107">
        <v>0</v>
      </c>
      <c r="G232" s="107">
        <v>0</v>
      </c>
      <c r="H232" s="107">
        <v>2.4533174500000001</v>
      </c>
      <c r="I232" s="107">
        <v>2.4533174500000001</v>
      </c>
      <c r="J232" s="114"/>
      <c r="K232" s="107">
        <v>0</v>
      </c>
      <c r="L232" s="107">
        <v>0</v>
      </c>
      <c r="M232" s="107">
        <v>0</v>
      </c>
      <c r="N232" s="107">
        <v>0</v>
      </c>
      <c r="O232" s="107">
        <v>1205.2600276100002</v>
      </c>
      <c r="P232" s="107">
        <v>1205.26002761</v>
      </c>
      <c r="Q232" s="107">
        <v>0</v>
      </c>
      <c r="R232" s="107">
        <v>0</v>
      </c>
      <c r="S232" s="107">
        <v>1</v>
      </c>
      <c r="T232" s="107">
        <v>1</v>
      </c>
      <c r="U232" s="107">
        <v>0</v>
      </c>
      <c r="V232" s="107">
        <v>0</v>
      </c>
      <c r="W232" s="103"/>
      <c r="X232" s="103"/>
      <c r="Y232" s="103"/>
      <c r="Z232" s="103"/>
      <c r="AC232" s="140"/>
      <c r="AD232" s="140"/>
    </row>
    <row r="233" spans="1:30" ht="17.25" customHeight="1">
      <c r="A233" s="180"/>
      <c r="B233" s="54">
        <v>2</v>
      </c>
      <c r="C233" s="55" t="s">
        <v>2177</v>
      </c>
      <c r="D233" s="60">
        <v>216</v>
      </c>
      <c r="E233" s="107">
        <v>27.314967719999995</v>
      </c>
      <c r="F233" s="107">
        <v>0</v>
      </c>
      <c r="G233" s="107">
        <v>0</v>
      </c>
      <c r="H233" s="107">
        <v>3.1520002199999997</v>
      </c>
      <c r="I233" s="107">
        <v>3.1520002199999997</v>
      </c>
      <c r="J233" s="107">
        <v>0</v>
      </c>
      <c r="K233" s="107">
        <v>0</v>
      </c>
      <c r="L233" s="107">
        <v>0</v>
      </c>
      <c r="M233" s="107">
        <v>0</v>
      </c>
      <c r="N233" s="107">
        <v>5.0877777199999965</v>
      </c>
      <c r="O233" s="107">
        <v>19.075189779999995</v>
      </c>
      <c r="P233" s="107">
        <v>22.22222228</v>
      </c>
      <c r="Q233" s="107">
        <v>0</v>
      </c>
      <c r="R233" s="107">
        <v>0</v>
      </c>
      <c r="S233" s="107">
        <v>1</v>
      </c>
      <c r="T233" s="107">
        <v>1</v>
      </c>
      <c r="U233" s="107">
        <v>0</v>
      </c>
      <c r="V233" s="107">
        <v>0</v>
      </c>
      <c r="W233" s="103"/>
      <c r="X233" s="103"/>
      <c r="Y233" s="103"/>
      <c r="Z233" s="103"/>
      <c r="AC233" s="140"/>
      <c r="AD233" s="140"/>
    </row>
    <row r="234" spans="1:30" ht="17.25" customHeight="1">
      <c r="A234" s="180"/>
      <c r="B234" s="54">
        <v>3</v>
      </c>
      <c r="C234" s="55" t="s">
        <v>1792</v>
      </c>
      <c r="D234" s="60">
        <v>217</v>
      </c>
      <c r="E234" s="107">
        <v>114.18181819</v>
      </c>
      <c r="F234" s="107">
        <v>0</v>
      </c>
      <c r="G234" s="107">
        <v>0</v>
      </c>
      <c r="H234" s="107">
        <v>1</v>
      </c>
      <c r="I234" s="107">
        <v>1</v>
      </c>
      <c r="J234" s="107">
        <v>0</v>
      </c>
      <c r="K234" s="107">
        <v>0</v>
      </c>
      <c r="L234" s="107">
        <v>0</v>
      </c>
      <c r="M234" s="107">
        <v>0</v>
      </c>
      <c r="N234" s="107">
        <v>69.181818190000001</v>
      </c>
      <c r="O234" s="107">
        <v>44</v>
      </c>
      <c r="P234" s="107">
        <v>45</v>
      </c>
      <c r="Q234" s="107">
        <v>0</v>
      </c>
      <c r="R234" s="107">
        <v>0</v>
      </c>
      <c r="S234" s="107">
        <v>1</v>
      </c>
      <c r="T234" s="107">
        <v>1</v>
      </c>
      <c r="U234" s="107">
        <v>0</v>
      </c>
      <c r="V234" s="107">
        <v>0</v>
      </c>
      <c r="W234" s="103"/>
      <c r="X234" s="103"/>
      <c r="Y234" s="103"/>
      <c r="Z234" s="103"/>
      <c r="AC234" s="140"/>
      <c r="AD234" s="140"/>
    </row>
    <row r="235" spans="1:30" ht="17.25" customHeight="1">
      <c r="A235" s="180"/>
      <c r="B235" s="54">
        <v>4</v>
      </c>
      <c r="C235" s="55" t="s">
        <v>1793</v>
      </c>
      <c r="D235" s="60">
        <v>218</v>
      </c>
      <c r="E235" s="107">
        <v>0</v>
      </c>
      <c r="F235" s="107">
        <v>0</v>
      </c>
      <c r="G235" s="107">
        <v>0</v>
      </c>
      <c r="H235" s="107">
        <v>0</v>
      </c>
      <c r="I235" s="107">
        <v>0</v>
      </c>
      <c r="J235" s="107">
        <v>0</v>
      </c>
      <c r="K235" s="107">
        <v>0</v>
      </c>
      <c r="L235" s="107">
        <v>0</v>
      </c>
      <c r="M235" s="107">
        <v>68.181818190000001</v>
      </c>
      <c r="N235" s="107">
        <v>0</v>
      </c>
      <c r="O235" s="107">
        <v>68.181818190000001</v>
      </c>
      <c r="P235" s="107">
        <v>68.181818190000001</v>
      </c>
      <c r="Q235" s="107">
        <v>0</v>
      </c>
      <c r="R235" s="107">
        <v>0</v>
      </c>
      <c r="S235" s="107">
        <v>1</v>
      </c>
      <c r="T235" s="107">
        <v>1</v>
      </c>
      <c r="U235" s="107">
        <v>0</v>
      </c>
      <c r="V235" s="107">
        <v>0</v>
      </c>
      <c r="W235" s="103"/>
      <c r="X235" s="103"/>
      <c r="Y235" s="103"/>
      <c r="Z235" s="103"/>
      <c r="AC235" s="140"/>
      <c r="AD235" s="140"/>
    </row>
    <row r="236" spans="1:30" ht="17.25" customHeight="1">
      <c r="A236" s="180"/>
      <c r="B236" s="54">
        <v>5</v>
      </c>
      <c r="C236" s="55" t="s">
        <v>60</v>
      </c>
      <c r="D236" s="60">
        <v>219</v>
      </c>
      <c r="E236" s="107">
        <v>0</v>
      </c>
      <c r="F236" s="107">
        <v>0</v>
      </c>
      <c r="G236" s="107">
        <v>0</v>
      </c>
      <c r="H236" s="107">
        <v>0</v>
      </c>
      <c r="I236" s="107">
        <v>0</v>
      </c>
      <c r="J236" s="107">
        <v>0</v>
      </c>
      <c r="K236" s="107">
        <v>0</v>
      </c>
      <c r="L236" s="107">
        <v>0</v>
      </c>
      <c r="M236" s="107">
        <v>0</v>
      </c>
      <c r="N236" s="107">
        <v>0</v>
      </c>
      <c r="O236" s="107">
        <v>0</v>
      </c>
      <c r="P236" s="107">
        <v>0</v>
      </c>
      <c r="Q236" s="107">
        <v>0</v>
      </c>
      <c r="R236" s="107">
        <v>0</v>
      </c>
      <c r="S236" s="107">
        <v>0</v>
      </c>
      <c r="T236" s="107">
        <v>0</v>
      </c>
      <c r="U236" s="107">
        <v>0</v>
      </c>
      <c r="V236" s="107">
        <v>0</v>
      </c>
      <c r="W236" s="103"/>
      <c r="X236" s="103"/>
      <c r="Y236" s="103"/>
      <c r="Z236" s="103"/>
      <c r="AC236" s="140"/>
      <c r="AD236" s="140"/>
    </row>
    <row r="237" spans="1:30" ht="17.25" customHeight="1">
      <c r="A237" s="181"/>
      <c r="B237" s="54">
        <v>6</v>
      </c>
      <c r="C237" s="55" t="s">
        <v>64</v>
      </c>
      <c r="D237" s="60">
        <v>220</v>
      </c>
      <c r="E237" s="107">
        <v>26.488374395699999</v>
      </c>
      <c r="F237" s="107">
        <v>0</v>
      </c>
      <c r="G237" s="107">
        <v>0</v>
      </c>
      <c r="H237" s="107">
        <v>0</v>
      </c>
      <c r="I237" s="107">
        <v>0</v>
      </c>
      <c r="J237" s="115">
        <v>0</v>
      </c>
      <c r="K237" s="107">
        <v>0</v>
      </c>
      <c r="L237" s="107">
        <v>0</v>
      </c>
      <c r="M237" s="107">
        <v>13.216711020500002</v>
      </c>
      <c r="N237" s="107">
        <v>0</v>
      </c>
      <c r="O237" s="107">
        <v>39.705085416199999</v>
      </c>
      <c r="P237" s="105"/>
      <c r="Q237" s="105"/>
      <c r="R237" s="105"/>
      <c r="S237" s="105"/>
      <c r="T237" s="105"/>
      <c r="U237" s="105"/>
      <c r="V237" s="105"/>
      <c r="W237" s="103"/>
      <c r="X237" s="103"/>
      <c r="Y237" s="103"/>
      <c r="Z237" s="103"/>
      <c r="AC237" s="140"/>
      <c r="AD237" s="140"/>
    </row>
    <row r="238" spans="1:30" s="85" customFormat="1" ht="28.5" customHeight="1">
      <c r="A238" s="173" t="s">
        <v>22</v>
      </c>
      <c r="B238" s="52"/>
      <c r="C238" s="53" t="s">
        <v>1658</v>
      </c>
      <c r="D238" s="60">
        <v>221</v>
      </c>
      <c r="E238" s="101">
        <v>6018.4980066100006</v>
      </c>
      <c r="F238" s="101">
        <v>35</v>
      </c>
      <c r="G238" s="101">
        <v>35</v>
      </c>
      <c r="H238" s="101">
        <v>154.29084580999995</v>
      </c>
      <c r="I238" s="101">
        <v>154.29084580999995</v>
      </c>
      <c r="J238" s="111"/>
      <c r="K238" s="101">
        <v>0</v>
      </c>
      <c r="L238" s="101">
        <v>0</v>
      </c>
      <c r="M238" s="101">
        <v>46.650696540000013</v>
      </c>
      <c r="N238" s="101">
        <v>21.964696539999998</v>
      </c>
      <c r="O238" s="101">
        <v>5923.8931608000003</v>
      </c>
      <c r="P238" s="101">
        <v>5923.8931608000003</v>
      </c>
      <c r="Q238" s="101">
        <v>284.01604865000002</v>
      </c>
      <c r="R238" s="101">
        <v>284.01604865000002</v>
      </c>
      <c r="S238" s="101">
        <v>129</v>
      </c>
      <c r="T238" s="101">
        <v>129</v>
      </c>
      <c r="U238" s="101">
        <v>8</v>
      </c>
      <c r="V238" s="101">
        <v>8</v>
      </c>
      <c r="W238" s="106">
        <v>30.857142857142858</v>
      </c>
      <c r="X238" s="106">
        <v>20.571428571428573</v>
      </c>
      <c r="Y238" s="106">
        <v>20.571428571428573</v>
      </c>
      <c r="Z238" s="106">
        <v>0</v>
      </c>
      <c r="AA238" s="140">
        <f>S238+S248+S258+S268+S278</f>
        <v>1327510</v>
      </c>
      <c r="AB238" s="140">
        <f>T238+T248+T258+T268+T278</f>
        <v>1321630</v>
      </c>
      <c r="AC238" s="140"/>
      <c r="AD238" s="140"/>
    </row>
    <row r="239" spans="1:30" ht="15.75" customHeight="1">
      <c r="A239" s="174"/>
      <c r="B239" s="54">
        <v>1</v>
      </c>
      <c r="C239" s="55" t="s">
        <v>2176</v>
      </c>
      <c r="D239" s="60">
        <v>222</v>
      </c>
      <c r="E239" s="102">
        <v>4446.9610906500002</v>
      </c>
      <c r="F239" s="102">
        <v>35</v>
      </c>
      <c r="G239" s="102">
        <v>35</v>
      </c>
      <c r="H239" s="102">
        <v>139.54611183999998</v>
      </c>
      <c r="I239" s="102">
        <v>139.54611183999998</v>
      </c>
      <c r="J239" s="113"/>
      <c r="K239" s="102">
        <v>0</v>
      </c>
      <c r="L239" s="102">
        <v>0</v>
      </c>
      <c r="M239" s="102">
        <v>24.686000000000007</v>
      </c>
      <c r="N239" s="102">
        <v>1.2434497875801753E-14</v>
      </c>
      <c r="O239" s="102">
        <v>4367.10097881</v>
      </c>
      <c r="P239" s="102">
        <v>4367.10097881</v>
      </c>
      <c r="Q239" s="102">
        <v>235.27837663</v>
      </c>
      <c r="R239" s="102">
        <v>235.27837663</v>
      </c>
      <c r="S239" s="102">
        <v>97</v>
      </c>
      <c r="T239" s="102">
        <v>97</v>
      </c>
      <c r="U239" s="102">
        <v>7</v>
      </c>
      <c r="V239" s="102">
        <v>7</v>
      </c>
      <c r="W239" s="103"/>
      <c r="X239" s="103"/>
      <c r="Y239" s="103"/>
      <c r="Z239" s="103"/>
      <c r="AA239" s="140">
        <f t="shared" ref="AA239:AB247" si="0">S239+S249+S259+S269+S279</f>
        <v>1268713</v>
      </c>
      <c r="AB239" s="140">
        <f t="shared" si="0"/>
        <v>1263141</v>
      </c>
      <c r="AC239" s="140"/>
      <c r="AD239" s="140"/>
    </row>
    <row r="240" spans="1:30" ht="15.75" customHeight="1">
      <c r="A240" s="174"/>
      <c r="B240" s="54" t="s">
        <v>30</v>
      </c>
      <c r="C240" s="56" t="s">
        <v>57</v>
      </c>
      <c r="D240" s="60">
        <v>223</v>
      </c>
      <c r="E240" s="107">
        <v>2.1574714099999994</v>
      </c>
      <c r="F240" s="107">
        <v>5</v>
      </c>
      <c r="G240" s="107">
        <v>5</v>
      </c>
      <c r="H240" s="107">
        <v>0.31129881000000004</v>
      </c>
      <c r="I240" s="107">
        <v>0.31129881000000004</v>
      </c>
      <c r="J240" s="114"/>
      <c r="K240" s="107">
        <v>0</v>
      </c>
      <c r="L240" s="107">
        <v>0</v>
      </c>
      <c r="M240" s="107">
        <v>0</v>
      </c>
      <c r="N240" s="107">
        <v>0</v>
      </c>
      <c r="O240" s="107">
        <v>6.8461725999999992</v>
      </c>
      <c r="P240" s="107">
        <v>6.8461726000000001</v>
      </c>
      <c r="Q240" s="107">
        <v>0</v>
      </c>
      <c r="R240" s="107">
        <v>0</v>
      </c>
      <c r="S240" s="107">
        <v>3</v>
      </c>
      <c r="T240" s="107">
        <v>3</v>
      </c>
      <c r="U240" s="107">
        <v>0</v>
      </c>
      <c r="V240" s="107">
        <v>0</v>
      </c>
      <c r="W240" s="103"/>
      <c r="X240" s="103"/>
      <c r="Y240" s="103"/>
      <c r="Z240" s="103"/>
      <c r="AA240" s="140">
        <f t="shared" si="0"/>
        <v>612143</v>
      </c>
      <c r="AB240" s="140">
        <f t="shared" si="0"/>
        <v>607102</v>
      </c>
      <c r="AC240" s="140"/>
      <c r="AD240" s="140"/>
    </row>
    <row r="241" spans="1:30" ht="15.75" customHeight="1">
      <c r="A241" s="174"/>
      <c r="B241" s="54" t="s">
        <v>31</v>
      </c>
      <c r="C241" s="56" t="s">
        <v>58</v>
      </c>
      <c r="D241" s="60">
        <v>224</v>
      </c>
      <c r="E241" s="107">
        <v>2012.3226948500001</v>
      </c>
      <c r="F241" s="107">
        <v>30</v>
      </c>
      <c r="G241" s="107">
        <v>30</v>
      </c>
      <c r="H241" s="107">
        <v>82.586349789999986</v>
      </c>
      <c r="I241" s="107">
        <v>82.586349789999986</v>
      </c>
      <c r="J241" s="114"/>
      <c r="K241" s="107">
        <v>0</v>
      </c>
      <c r="L241" s="107">
        <v>0</v>
      </c>
      <c r="M241" s="107">
        <v>24.686</v>
      </c>
      <c r="N241" s="107">
        <v>1.2434497875801753E-14</v>
      </c>
      <c r="O241" s="107">
        <v>1984.42234506</v>
      </c>
      <c r="P241" s="107">
        <v>1984.42234506</v>
      </c>
      <c r="Q241" s="107">
        <v>110.52844915</v>
      </c>
      <c r="R241" s="107">
        <v>110.52844915</v>
      </c>
      <c r="S241" s="107">
        <v>80</v>
      </c>
      <c r="T241" s="107">
        <v>80</v>
      </c>
      <c r="U241" s="107">
        <v>6</v>
      </c>
      <c r="V241" s="107">
        <v>6</v>
      </c>
      <c r="W241" s="103"/>
      <c r="X241" s="103"/>
      <c r="Y241" s="103"/>
      <c r="Z241" s="103"/>
      <c r="AA241" s="140">
        <f t="shared" si="0"/>
        <v>617410</v>
      </c>
      <c r="AB241" s="140">
        <f t="shared" si="0"/>
        <v>616974</v>
      </c>
      <c r="AC241" s="140"/>
      <c r="AD241" s="140"/>
    </row>
    <row r="242" spans="1:30" ht="15.75" customHeight="1">
      <c r="A242" s="174"/>
      <c r="B242" s="54" t="s">
        <v>32</v>
      </c>
      <c r="C242" s="56" t="s">
        <v>59</v>
      </c>
      <c r="D242" s="60">
        <v>225</v>
      </c>
      <c r="E242" s="107">
        <v>2432.4809243899999</v>
      </c>
      <c r="F242" s="107">
        <v>0</v>
      </c>
      <c r="G242" s="107">
        <v>0</v>
      </c>
      <c r="H242" s="107">
        <v>56.648463239999998</v>
      </c>
      <c r="I242" s="107">
        <v>56.648463239999998</v>
      </c>
      <c r="J242" s="114"/>
      <c r="K242" s="107">
        <v>0</v>
      </c>
      <c r="L242" s="107">
        <v>0</v>
      </c>
      <c r="M242" s="107">
        <v>6.5503158452884236E-15</v>
      </c>
      <c r="N242" s="107">
        <v>0</v>
      </c>
      <c r="O242" s="107">
        <v>2375.8324611499997</v>
      </c>
      <c r="P242" s="107">
        <v>2375.8324611500002</v>
      </c>
      <c r="Q242" s="107">
        <v>124.74992748</v>
      </c>
      <c r="R242" s="107">
        <v>124.74992748</v>
      </c>
      <c r="S242" s="107">
        <v>14</v>
      </c>
      <c r="T242" s="107">
        <v>14</v>
      </c>
      <c r="U242" s="107">
        <v>1</v>
      </c>
      <c r="V242" s="107">
        <v>1</v>
      </c>
      <c r="W242" s="103"/>
      <c r="X242" s="103"/>
      <c r="Y242" s="103"/>
      <c r="Z242" s="103"/>
      <c r="AA242" s="140">
        <f t="shared" si="0"/>
        <v>39160</v>
      </c>
      <c r="AB242" s="140">
        <f t="shared" si="0"/>
        <v>39065</v>
      </c>
      <c r="AC242" s="140"/>
      <c r="AD242" s="140"/>
    </row>
    <row r="243" spans="1:30" ht="15.75" customHeight="1">
      <c r="A243" s="174"/>
      <c r="B243" s="54">
        <v>2</v>
      </c>
      <c r="C243" s="55" t="s">
        <v>2177</v>
      </c>
      <c r="D243" s="60">
        <v>226</v>
      </c>
      <c r="E243" s="107">
        <v>1166.4940404399999</v>
      </c>
      <c r="F243" s="107">
        <v>0</v>
      </c>
      <c r="G243" s="107">
        <v>0</v>
      </c>
      <c r="H243" s="107">
        <v>8.7664365000000011</v>
      </c>
      <c r="I243" s="107">
        <v>8.7664365000000011</v>
      </c>
      <c r="J243" s="107">
        <v>0</v>
      </c>
      <c r="K243" s="107">
        <v>0</v>
      </c>
      <c r="L243" s="107">
        <v>0</v>
      </c>
      <c r="M243" s="107">
        <v>0</v>
      </c>
      <c r="N243" s="107">
        <v>21.964696539999988</v>
      </c>
      <c r="O243" s="107">
        <v>1135.7629073999999</v>
      </c>
      <c r="P243" s="107">
        <v>1135.7629073999999</v>
      </c>
      <c r="Q243" s="107">
        <v>0</v>
      </c>
      <c r="R243" s="107">
        <v>0</v>
      </c>
      <c r="S243" s="107">
        <v>16</v>
      </c>
      <c r="T243" s="107">
        <v>16</v>
      </c>
      <c r="U243" s="107">
        <v>0</v>
      </c>
      <c r="V243" s="107">
        <v>0</v>
      </c>
      <c r="W243" s="103"/>
      <c r="X243" s="103"/>
      <c r="Y243" s="103"/>
      <c r="Z243" s="103"/>
      <c r="AA243" s="140">
        <f t="shared" si="0"/>
        <v>15874</v>
      </c>
      <c r="AB243" s="140">
        <f t="shared" si="0"/>
        <v>15843</v>
      </c>
      <c r="AC243" s="140"/>
      <c r="AD243" s="140"/>
    </row>
    <row r="244" spans="1:30" ht="15.75" customHeight="1">
      <c r="A244" s="174"/>
      <c r="B244" s="54">
        <v>3</v>
      </c>
      <c r="C244" s="55" t="s">
        <v>1792</v>
      </c>
      <c r="D244" s="60">
        <v>227</v>
      </c>
      <c r="E244" s="107">
        <v>48.776712840000002</v>
      </c>
      <c r="F244" s="107">
        <v>0</v>
      </c>
      <c r="G244" s="107">
        <v>0</v>
      </c>
      <c r="H244" s="107">
        <v>0</v>
      </c>
      <c r="I244" s="107">
        <v>0</v>
      </c>
      <c r="J244" s="107">
        <v>0</v>
      </c>
      <c r="K244" s="107">
        <v>0</v>
      </c>
      <c r="L244" s="107">
        <v>0</v>
      </c>
      <c r="M244" s="107">
        <v>2.1884317499999995</v>
      </c>
      <c r="N244" s="107">
        <v>0</v>
      </c>
      <c r="O244" s="107">
        <v>50.965144590000001</v>
      </c>
      <c r="P244" s="107">
        <v>50.965144589999994</v>
      </c>
      <c r="Q244" s="107">
        <v>0</v>
      </c>
      <c r="R244" s="107">
        <v>0</v>
      </c>
      <c r="S244" s="107">
        <v>4</v>
      </c>
      <c r="T244" s="107">
        <v>4</v>
      </c>
      <c r="U244" s="107">
        <v>0</v>
      </c>
      <c r="V244" s="107">
        <v>0</v>
      </c>
      <c r="W244" s="103"/>
      <c r="X244" s="103"/>
      <c r="Y244" s="103"/>
      <c r="Z244" s="103"/>
      <c r="AA244" s="140">
        <f t="shared" si="0"/>
        <v>9416</v>
      </c>
      <c r="AB244" s="140">
        <f t="shared" si="0"/>
        <v>9356</v>
      </c>
      <c r="AC244" s="140"/>
      <c r="AD244" s="140"/>
    </row>
    <row r="245" spans="1:30" ht="15.75" customHeight="1">
      <c r="A245" s="174"/>
      <c r="B245" s="54">
        <v>4</v>
      </c>
      <c r="C245" s="55" t="s">
        <v>1793</v>
      </c>
      <c r="D245" s="60">
        <v>228</v>
      </c>
      <c r="E245" s="107">
        <v>6.0187974800000008</v>
      </c>
      <c r="F245" s="107">
        <v>0</v>
      </c>
      <c r="G245" s="107">
        <v>0</v>
      </c>
      <c r="H245" s="107">
        <v>0.58829746999999999</v>
      </c>
      <c r="I245" s="107">
        <v>0.58829746999999999</v>
      </c>
      <c r="J245" s="107">
        <v>0</v>
      </c>
      <c r="K245" s="107">
        <v>0</v>
      </c>
      <c r="L245" s="107">
        <v>0</v>
      </c>
      <c r="M245" s="107">
        <v>19.776264790000003</v>
      </c>
      <c r="N245" s="107">
        <v>0</v>
      </c>
      <c r="O245" s="107">
        <v>25.206764800000002</v>
      </c>
      <c r="P245" s="107">
        <v>25.206764800000002</v>
      </c>
      <c r="Q245" s="107">
        <v>0</v>
      </c>
      <c r="R245" s="107">
        <v>0</v>
      </c>
      <c r="S245" s="107">
        <v>4</v>
      </c>
      <c r="T245" s="107">
        <v>4</v>
      </c>
      <c r="U245" s="107">
        <v>0</v>
      </c>
      <c r="V245" s="107">
        <v>0</v>
      </c>
      <c r="W245" s="103"/>
      <c r="X245" s="103"/>
      <c r="Y245" s="103"/>
      <c r="Z245" s="103"/>
      <c r="AA245" s="140">
        <f t="shared" si="0"/>
        <v>12556</v>
      </c>
      <c r="AB245" s="140">
        <f t="shared" si="0"/>
        <v>12458</v>
      </c>
      <c r="AC245" s="140"/>
      <c r="AD245" s="140"/>
    </row>
    <row r="246" spans="1:30" ht="15.75" customHeight="1">
      <c r="A246" s="174"/>
      <c r="B246" s="54">
        <v>5</v>
      </c>
      <c r="C246" s="55" t="s">
        <v>60</v>
      </c>
      <c r="D246" s="60">
        <v>229</v>
      </c>
      <c r="E246" s="107">
        <v>350.24736519999999</v>
      </c>
      <c r="F246" s="107">
        <v>0</v>
      </c>
      <c r="G246" s="107">
        <v>0</v>
      </c>
      <c r="H246" s="107">
        <v>5.39</v>
      </c>
      <c r="I246" s="107">
        <v>5.39</v>
      </c>
      <c r="J246" s="107">
        <v>0</v>
      </c>
      <c r="K246" s="107">
        <v>0</v>
      </c>
      <c r="L246" s="107">
        <v>0</v>
      </c>
      <c r="M246" s="107">
        <v>0</v>
      </c>
      <c r="N246" s="107">
        <v>0</v>
      </c>
      <c r="O246" s="107">
        <v>344.8573652</v>
      </c>
      <c r="P246" s="107">
        <v>344.8573652</v>
      </c>
      <c r="Q246" s="107">
        <v>48.737672019999998</v>
      </c>
      <c r="R246" s="107">
        <v>48.737672019999998</v>
      </c>
      <c r="S246" s="107">
        <v>8</v>
      </c>
      <c r="T246" s="107">
        <v>8</v>
      </c>
      <c r="U246" s="107">
        <v>1</v>
      </c>
      <c r="V246" s="107">
        <v>1</v>
      </c>
      <c r="W246" s="103"/>
      <c r="X246" s="103"/>
      <c r="Y246" s="103"/>
      <c r="Z246" s="103"/>
      <c r="AA246" s="140">
        <f t="shared" si="0"/>
        <v>20951</v>
      </c>
      <c r="AB246" s="140">
        <f t="shared" si="0"/>
        <v>20832</v>
      </c>
      <c r="AC246" s="140"/>
      <c r="AD246" s="140"/>
    </row>
    <row r="247" spans="1:30" ht="15.75" customHeight="1">
      <c r="A247" s="175"/>
      <c r="B247" s="54">
        <v>6</v>
      </c>
      <c r="C247" s="55" t="s">
        <v>64</v>
      </c>
      <c r="D247" s="60">
        <v>230</v>
      </c>
      <c r="E247" s="107">
        <v>395.21752647565006</v>
      </c>
      <c r="F247" s="107">
        <v>0</v>
      </c>
      <c r="G247" s="107">
        <v>0</v>
      </c>
      <c r="H247" s="107">
        <v>0</v>
      </c>
      <c r="I247" s="107">
        <v>0</v>
      </c>
      <c r="J247" s="115">
        <v>0</v>
      </c>
      <c r="K247" s="107">
        <v>0</v>
      </c>
      <c r="L247" s="107">
        <v>0</v>
      </c>
      <c r="M247" s="107">
        <v>6.9442577409499924</v>
      </c>
      <c r="N247" s="107">
        <v>5.9968164232001646</v>
      </c>
      <c r="O247" s="107">
        <v>396.16496779339985</v>
      </c>
      <c r="P247" s="105"/>
      <c r="Q247" s="105"/>
      <c r="R247" s="105"/>
      <c r="S247" s="105"/>
      <c r="T247" s="105"/>
      <c r="U247" s="105"/>
      <c r="V247" s="105"/>
      <c r="W247" s="103"/>
      <c r="X247" s="103"/>
      <c r="Y247" s="103"/>
      <c r="Z247" s="103"/>
      <c r="AA247" s="140">
        <f t="shared" si="0"/>
        <v>0</v>
      </c>
      <c r="AB247" s="140">
        <f t="shared" si="0"/>
        <v>0</v>
      </c>
      <c r="AC247" s="140"/>
      <c r="AD247" s="140"/>
    </row>
    <row r="248" spans="1:30" s="85" customFormat="1" ht="28.5" customHeight="1">
      <c r="A248" s="173" t="s">
        <v>23</v>
      </c>
      <c r="B248" s="52"/>
      <c r="C248" s="53" t="s">
        <v>1702</v>
      </c>
      <c r="D248" s="60">
        <v>231</v>
      </c>
      <c r="E248" s="101">
        <v>140921.0016023443</v>
      </c>
      <c r="F248" s="101">
        <v>9191.1829854600001</v>
      </c>
      <c r="G248" s="101">
        <v>9125.5809854600011</v>
      </c>
      <c r="H248" s="101">
        <v>7359.9867015540021</v>
      </c>
      <c r="I248" s="101">
        <v>6988.6425855800017</v>
      </c>
      <c r="J248" s="111"/>
      <c r="K248" s="101">
        <v>2.6406400092000175</v>
      </c>
      <c r="L248" s="101">
        <v>1.6354417823999987</v>
      </c>
      <c r="M248" s="101">
        <v>1970.7590907900003</v>
      </c>
      <c r="N248" s="101">
        <v>3013.9281301799729</v>
      </c>
      <c r="O248" s="101">
        <v>141710.03404508712</v>
      </c>
      <c r="P248" s="101">
        <v>138017.36120476984</v>
      </c>
      <c r="Q248" s="101">
        <v>3468.120817819999</v>
      </c>
      <c r="R248" s="101">
        <v>3434.7824178199994</v>
      </c>
      <c r="S248" s="101">
        <v>3897</v>
      </c>
      <c r="T248" s="101">
        <v>3885</v>
      </c>
      <c r="U248" s="101">
        <v>242</v>
      </c>
      <c r="V248" s="101">
        <v>241</v>
      </c>
      <c r="W248" s="106">
        <v>48.77567764088603</v>
      </c>
      <c r="X248" s="106">
        <v>17.96292539068213</v>
      </c>
      <c r="Y248" s="106">
        <v>17.96292539068213</v>
      </c>
      <c r="Z248" s="106">
        <v>0</v>
      </c>
      <c r="AC248" s="140"/>
      <c r="AD248" s="140"/>
    </row>
    <row r="249" spans="1:30" ht="15.75" customHeight="1">
      <c r="A249" s="174"/>
      <c r="B249" s="54">
        <v>1</v>
      </c>
      <c r="C249" s="55" t="s">
        <v>2176</v>
      </c>
      <c r="D249" s="60">
        <v>232</v>
      </c>
      <c r="E249" s="102">
        <v>117921.65032164194</v>
      </c>
      <c r="F249" s="102">
        <v>9191.1829854600001</v>
      </c>
      <c r="G249" s="102">
        <v>9125.5809854600011</v>
      </c>
      <c r="H249" s="102">
        <v>6894.1079644100009</v>
      </c>
      <c r="I249" s="102">
        <v>6554.6564921400013</v>
      </c>
      <c r="J249" s="113"/>
      <c r="K249" s="102">
        <v>1.9013469187999963</v>
      </c>
      <c r="L249" s="102">
        <v>1.5049999999999963</v>
      </c>
      <c r="M249" s="102">
        <v>895.84250483000005</v>
      </c>
      <c r="N249" s="102">
        <v>1760.6972493099893</v>
      </c>
      <c r="O249" s="102">
        <v>119354.26694513073</v>
      </c>
      <c r="P249" s="102">
        <v>117021.13298067985</v>
      </c>
      <c r="Q249" s="102">
        <v>3137.8268475599989</v>
      </c>
      <c r="R249" s="102">
        <v>3104.4884475599993</v>
      </c>
      <c r="S249" s="102">
        <v>3375</v>
      </c>
      <c r="T249" s="102">
        <v>3367</v>
      </c>
      <c r="U249" s="102">
        <v>223</v>
      </c>
      <c r="V249" s="102">
        <v>222</v>
      </c>
      <c r="W249" s="103"/>
      <c r="X249" s="103"/>
      <c r="Y249" s="103"/>
      <c r="Z249" s="103"/>
      <c r="AC249" s="140"/>
      <c r="AD249" s="140"/>
    </row>
    <row r="250" spans="1:30" ht="15.75" customHeight="1">
      <c r="A250" s="174"/>
      <c r="B250" s="54" t="s">
        <v>30</v>
      </c>
      <c r="C250" s="56" t="s">
        <v>57</v>
      </c>
      <c r="D250" s="60">
        <v>233</v>
      </c>
      <c r="E250" s="107">
        <v>4066.5437999235978</v>
      </c>
      <c r="F250" s="107">
        <v>1885.0884000000001</v>
      </c>
      <c r="G250" s="107">
        <v>1885.0884000000001</v>
      </c>
      <c r="H250" s="107">
        <v>1525.6916885699998</v>
      </c>
      <c r="I250" s="107">
        <v>1524.7904665499996</v>
      </c>
      <c r="J250" s="114"/>
      <c r="K250" s="107">
        <v>8.6800000000000002E-2</v>
      </c>
      <c r="L250" s="107">
        <v>0</v>
      </c>
      <c r="M250" s="107">
        <v>6.6945716100001391</v>
      </c>
      <c r="N250" s="107">
        <v>0</v>
      </c>
      <c r="O250" s="107">
        <v>4432.7218829635976</v>
      </c>
      <c r="P250" s="107">
        <v>4232.9369829962225</v>
      </c>
      <c r="Q250" s="107">
        <v>26.203482159999997</v>
      </c>
      <c r="R250" s="107">
        <v>26.203482159999997</v>
      </c>
      <c r="S250" s="107">
        <v>138</v>
      </c>
      <c r="T250" s="107">
        <v>137</v>
      </c>
      <c r="U250" s="107">
        <v>7</v>
      </c>
      <c r="V250" s="107">
        <v>7</v>
      </c>
      <c r="W250" s="103"/>
      <c r="X250" s="103"/>
      <c r="Y250" s="103"/>
      <c r="Z250" s="103"/>
      <c r="AC250" s="140"/>
      <c r="AD250" s="140"/>
    </row>
    <row r="251" spans="1:30" ht="15.75" customHeight="1">
      <c r="A251" s="174"/>
      <c r="B251" s="54" t="s">
        <v>31</v>
      </c>
      <c r="C251" s="56" t="s">
        <v>58</v>
      </c>
      <c r="D251" s="60">
        <v>234</v>
      </c>
      <c r="E251" s="107">
        <v>76777.98143102834</v>
      </c>
      <c r="F251" s="107">
        <v>4979.7728454599992</v>
      </c>
      <c r="G251" s="107">
        <v>4914.1708454599993</v>
      </c>
      <c r="H251" s="107">
        <v>4503.5969085500019</v>
      </c>
      <c r="I251" s="107">
        <v>4180.5602169400017</v>
      </c>
      <c r="J251" s="114"/>
      <c r="K251" s="107">
        <v>1.7435788787999964</v>
      </c>
      <c r="L251" s="107">
        <v>1.5049999999999963</v>
      </c>
      <c r="M251" s="107">
        <v>609.71729461999996</v>
      </c>
      <c r="N251" s="107">
        <v>1302.2544217499844</v>
      </c>
      <c r="O251" s="107">
        <v>76561.858819687142</v>
      </c>
      <c r="P251" s="107">
        <v>74580.529110923628</v>
      </c>
      <c r="Q251" s="107">
        <v>1882.9769584999992</v>
      </c>
      <c r="R251" s="107">
        <v>1849.6385584999994</v>
      </c>
      <c r="S251" s="107">
        <v>2903</v>
      </c>
      <c r="T251" s="107">
        <v>2897</v>
      </c>
      <c r="U251" s="107">
        <v>213</v>
      </c>
      <c r="V251" s="107">
        <v>212</v>
      </c>
      <c r="W251" s="103"/>
      <c r="X251" s="103"/>
      <c r="Y251" s="103"/>
      <c r="Z251" s="103"/>
      <c r="AC251" s="140"/>
      <c r="AD251" s="140"/>
    </row>
    <row r="252" spans="1:30" ht="15.75" customHeight="1">
      <c r="A252" s="174"/>
      <c r="B252" s="54" t="s">
        <v>32</v>
      </c>
      <c r="C252" s="56" t="s">
        <v>59</v>
      </c>
      <c r="D252" s="60">
        <v>235</v>
      </c>
      <c r="E252" s="107">
        <v>37077.125090689995</v>
      </c>
      <c r="F252" s="107">
        <v>2326.3217399999999</v>
      </c>
      <c r="G252" s="107">
        <v>2326.3217399999999</v>
      </c>
      <c r="H252" s="107">
        <v>864.81936728999972</v>
      </c>
      <c r="I252" s="107">
        <v>849.30580864999979</v>
      </c>
      <c r="J252" s="114"/>
      <c r="K252" s="107">
        <v>7.0968039999999996E-2</v>
      </c>
      <c r="L252" s="107">
        <v>0</v>
      </c>
      <c r="M252" s="107">
        <v>279.43063860000001</v>
      </c>
      <c r="N252" s="107">
        <v>458.44282756000484</v>
      </c>
      <c r="O252" s="107">
        <v>38359.686242479991</v>
      </c>
      <c r="P252" s="107">
        <v>38207.666886759995</v>
      </c>
      <c r="Q252" s="107">
        <v>1228.6464068999999</v>
      </c>
      <c r="R252" s="107">
        <v>1228.6464068999999</v>
      </c>
      <c r="S252" s="107">
        <v>334</v>
      </c>
      <c r="T252" s="107">
        <v>333</v>
      </c>
      <c r="U252" s="107">
        <v>3</v>
      </c>
      <c r="V252" s="107">
        <v>3</v>
      </c>
      <c r="W252" s="103"/>
      <c r="X252" s="103"/>
      <c r="Y252" s="103"/>
      <c r="Z252" s="103"/>
      <c r="AC252" s="140"/>
      <c r="AD252" s="140"/>
    </row>
    <row r="253" spans="1:30" ht="15.75" customHeight="1">
      <c r="A253" s="174"/>
      <c r="B253" s="54">
        <v>2</v>
      </c>
      <c r="C253" s="55" t="s">
        <v>2177</v>
      </c>
      <c r="D253" s="60">
        <v>236</v>
      </c>
      <c r="E253" s="107">
        <v>10473.415289499979</v>
      </c>
      <c r="F253" s="107">
        <v>0</v>
      </c>
      <c r="G253" s="107">
        <v>0</v>
      </c>
      <c r="H253" s="107">
        <v>338.07565163999999</v>
      </c>
      <c r="I253" s="107">
        <v>338.07167967999999</v>
      </c>
      <c r="J253" s="107">
        <v>0</v>
      </c>
      <c r="K253" s="107">
        <v>0</v>
      </c>
      <c r="L253" s="107">
        <v>0</v>
      </c>
      <c r="M253" s="107">
        <v>387.53988050000004</v>
      </c>
      <c r="N253" s="107">
        <v>1136.5566922399835</v>
      </c>
      <c r="O253" s="107">
        <v>9386.3228261199965</v>
      </c>
      <c r="P253" s="107">
        <v>9386.3228261199965</v>
      </c>
      <c r="Q253" s="107">
        <v>18.355974719999999</v>
      </c>
      <c r="R253" s="107">
        <v>18.355974719999999</v>
      </c>
      <c r="S253" s="107">
        <v>225</v>
      </c>
      <c r="T253" s="107">
        <v>225</v>
      </c>
      <c r="U253" s="107">
        <v>10</v>
      </c>
      <c r="V253" s="107">
        <v>10</v>
      </c>
      <c r="W253" s="103"/>
      <c r="X253" s="103"/>
      <c r="Y253" s="103"/>
      <c r="Z253" s="103"/>
      <c r="AC253" s="140"/>
      <c r="AD253" s="140"/>
    </row>
    <row r="254" spans="1:30" ht="15.75" customHeight="1">
      <c r="A254" s="174"/>
      <c r="B254" s="54">
        <v>3</v>
      </c>
      <c r="C254" s="55" t="s">
        <v>1792</v>
      </c>
      <c r="D254" s="60">
        <v>237</v>
      </c>
      <c r="E254" s="107">
        <v>3307.9270386699995</v>
      </c>
      <c r="F254" s="107">
        <v>0</v>
      </c>
      <c r="G254" s="107">
        <v>0</v>
      </c>
      <c r="H254" s="107">
        <v>30.269393539999999</v>
      </c>
      <c r="I254" s="107">
        <v>30.269393539999999</v>
      </c>
      <c r="J254" s="107">
        <v>0</v>
      </c>
      <c r="K254" s="107">
        <v>0</v>
      </c>
      <c r="L254" s="107">
        <v>0</v>
      </c>
      <c r="M254" s="107">
        <v>453.86216438000014</v>
      </c>
      <c r="N254" s="107">
        <v>38.414478120000005</v>
      </c>
      <c r="O254" s="107">
        <v>3693.1053313899993</v>
      </c>
      <c r="P254" s="107">
        <v>3693.1053313899997</v>
      </c>
      <c r="Q254" s="107">
        <v>145.13836443</v>
      </c>
      <c r="R254" s="107">
        <v>145.13836443</v>
      </c>
      <c r="S254" s="107">
        <v>70</v>
      </c>
      <c r="T254" s="107">
        <v>70</v>
      </c>
      <c r="U254" s="107">
        <v>1</v>
      </c>
      <c r="V254" s="107">
        <v>1</v>
      </c>
      <c r="W254" s="103"/>
      <c r="X254" s="103"/>
      <c r="Y254" s="103"/>
      <c r="Z254" s="103"/>
      <c r="AC254" s="140"/>
      <c r="AD254" s="140"/>
    </row>
    <row r="255" spans="1:30" ht="15.75" customHeight="1">
      <c r="A255" s="174"/>
      <c r="B255" s="54">
        <v>4</v>
      </c>
      <c r="C255" s="55" t="s">
        <v>1793</v>
      </c>
      <c r="D255" s="60">
        <v>238</v>
      </c>
      <c r="E255" s="107">
        <v>1681.0909771400002</v>
      </c>
      <c r="F255" s="107">
        <v>0</v>
      </c>
      <c r="G255" s="107">
        <v>0</v>
      </c>
      <c r="H255" s="107">
        <v>17.906681639999999</v>
      </c>
      <c r="I255" s="107">
        <v>17.906681639999999</v>
      </c>
      <c r="J255" s="107">
        <v>0</v>
      </c>
      <c r="K255" s="107">
        <v>0</v>
      </c>
      <c r="L255" s="107">
        <v>0</v>
      </c>
      <c r="M255" s="107">
        <v>162.85701083000004</v>
      </c>
      <c r="N255" s="107">
        <v>70.657530249999994</v>
      </c>
      <c r="O255" s="107">
        <v>1755.3837760800002</v>
      </c>
      <c r="P255" s="107">
        <v>1755.38377608</v>
      </c>
      <c r="Q255" s="107">
        <v>14.14036733</v>
      </c>
      <c r="R255" s="107">
        <v>14.14036733</v>
      </c>
      <c r="S255" s="107">
        <v>74</v>
      </c>
      <c r="T255" s="107">
        <v>74</v>
      </c>
      <c r="U255" s="107">
        <v>1</v>
      </c>
      <c r="V255" s="107">
        <v>1</v>
      </c>
      <c r="W255" s="103"/>
      <c r="X255" s="103"/>
      <c r="Y255" s="103"/>
      <c r="Z255" s="103"/>
      <c r="AC255" s="140"/>
      <c r="AD255" s="140"/>
    </row>
    <row r="256" spans="1:30" ht="15.75" customHeight="1">
      <c r="A256" s="174"/>
      <c r="B256" s="54">
        <v>5</v>
      </c>
      <c r="C256" s="55" t="s">
        <v>60</v>
      </c>
      <c r="D256" s="60">
        <v>239</v>
      </c>
      <c r="E256" s="107">
        <v>7536.9179753924009</v>
      </c>
      <c r="F256" s="107">
        <v>0</v>
      </c>
      <c r="G256" s="107">
        <v>0</v>
      </c>
      <c r="H256" s="107">
        <v>79.627010323999997</v>
      </c>
      <c r="I256" s="107">
        <v>47.738338580000004</v>
      </c>
      <c r="J256" s="107">
        <v>0</v>
      </c>
      <c r="K256" s="107">
        <v>0.73929309040002134</v>
      </c>
      <c r="L256" s="107">
        <v>0.13044178240000248</v>
      </c>
      <c r="M256" s="107">
        <v>70.657530249999994</v>
      </c>
      <c r="N256" s="107">
        <v>7.6021802599999635</v>
      </c>
      <c r="O256" s="107">
        <v>7520.9551663663997</v>
      </c>
      <c r="P256" s="107">
        <v>6161.4162905000003</v>
      </c>
      <c r="Q256" s="107">
        <v>152.65926378</v>
      </c>
      <c r="R256" s="107">
        <v>152.65926378</v>
      </c>
      <c r="S256" s="107">
        <v>153</v>
      </c>
      <c r="T256" s="107">
        <v>149</v>
      </c>
      <c r="U256" s="107">
        <v>7</v>
      </c>
      <c r="V256" s="107">
        <v>7</v>
      </c>
      <c r="W256" s="103"/>
      <c r="X256" s="103"/>
      <c r="Y256" s="103"/>
      <c r="Z256" s="103"/>
      <c r="AC256" s="140"/>
      <c r="AD256" s="140"/>
    </row>
    <row r="257" spans="1:30" ht="15.75" customHeight="1">
      <c r="A257" s="175"/>
      <c r="B257" s="54">
        <v>6</v>
      </c>
      <c r="C257" s="55" t="s">
        <v>64</v>
      </c>
      <c r="D257" s="60">
        <v>240</v>
      </c>
      <c r="E257" s="107">
        <v>9152.1193394202583</v>
      </c>
      <c r="F257" s="107">
        <v>0</v>
      </c>
      <c r="G257" s="107">
        <v>0</v>
      </c>
      <c r="H257" s="107">
        <v>0</v>
      </c>
      <c r="I257" s="107">
        <v>0</v>
      </c>
      <c r="J257" s="115">
        <v>0</v>
      </c>
      <c r="K257" s="107">
        <v>5.2612000000008957E-2</v>
      </c>
      <c r="L257" s="107">
        <v>0</v>
      </c>
      <c r="M257" s="107">
        <v>162.61774676526949</v>
      </c>
      <c r="N257" s="107">
        <v>286.16899137683998</v>
      </c>
      <c r="O257" s="107">
        <v>9028.6207068086878</v>
      </c>
      <c r="P257" s="105"/>
      <c r="Q257" s="105"/>
      <c r="R257" s="105"/>
      <c r="S257" s="105"/>
      <c r="T257" s="105"/>
      <c r="U257" s="105"/>
      <c r="V257" s="105"/>
      <c r="W257" s="103"/>
      <c r="X257" s="103"/>
      <c r="Y257" s="103"/>
      <c r="Z257" s="103"/>
      <c r="AC257" s="140"/>
      <c r="AD257" s="140"/>
    </row>
    <row r="258" spans="1:30" s="85" customFormat="1" ht="96.75" customHeight="1">
      <c r="A258" s="173" t="s">
        <v>24</v>
      </c>
      <c r="B258" s="52"/>
      <c r="C258" s="57" t="s">
        <v>2195</v>
      </c>
      <c r="D258" s="60">
        <v>241</v>
      </c>
      <c r="E258" s="101">
        <v>223432.52182549902</v>
      </c>
      <c r="F258" s="101">
        <v>16600.1410708</v>
      </c>
      <c r="G258" s="101">
        <v>16600.1410708</v>
      </c>
      <c r="H258" s="101">
        <v>13767.792661479994</v>
      </c>
      <c r="I258" s="101">
        <v>13767.792661479994</v>
      </c>
      <c r="J258" s="111"/>
      <c r="K258" s="101">
        <v>0.75255937299996911</v>
      </c>
      <c r="L258" s="101">
        <v>0</v>
      </c>
      <c r="M258" s="101">
        <v>4367.0356756299989</v>
      </c>
      <c r="N258" s="101">
        <v>6019.2299822099994</v>
      </c>
      <c r="O258" s="101">
        <v>224604.37084342199</v>
      </c>
      <c r="P258" s="101">
        <v>222872.22799735004</v>
      </c>
      <c r="Q258" s="101">
        <v>5695.0208852299993</v>
      </c>
      <c r="R258" s="101">
        <v>5695.0208852299993</v>
      </c>
      <c r="S258" s="101">
        <v>10505</v>
      </c>
      <c r="T258" s="101">
        <v>10501</v>
      </c>
      <c r="U258" s="101">
        <v>617</v>
      </c>
      <c r="V258" s="101">
        <v>617</v>
      </c>
      <c r="W258" s="106">
        <v>45.059450027405276</v>
      </c>
      <c r="X258" s="106">
        <v>20.135150987264762</v>
      </c>
      <c r="Y258" s="106">
        <v>20.135150987264762</v>
      </c>
      <c r="Z258" s="106">
        <v>0</v>
      </c>
      <c r="AC258" s="140"/>
      <c r="AD258" s="140"/>
    </row>
    <row r="259" spans="1:30" ht="15.75" customHeight="1">
      <c r="A259" s="174"/>
      <c r="B259" s="54">
        <v>1</v>
      </c>
      <c r="C259" s="55" t="s">
        <v>2176</v>
      </c>
      <c r="D259" s="60">
        <v>242</v>
      </c>
      <c r="E259" s="102">
        <v>200113.48821042999</v>
      </c>
      <c r="F259" s="102">
        <v>16600.1410708</v>
      </c>
      <c r="G259" s="102">
        <v>16600.1410708</v>
      </c>
      <c r="H259" s="102">
        <v>12891.485308269996</v>
      </c>
      <c r="I259" s="102">
        <v>12891.485308269996</v>
      </c>
      <c r="J259" s="113"/>
      <c r="K259" s="102">
        <v>0.248</v>
      </c>
      <c r="L259" s="102">
        <v>0</v>
      </c>
      <c r="M259" s="102">
        <v>1099.2731505900001</v>
      </c>
      <c r="N259" s="102">
        <v>3997.0395546199998</v>
      </c>
      <c r="O259" s="102">
        <v>200924.62556892997</v>
      </c>
      <c r="P259" s="102">
        <v>200353.81156893002</v>
      </c>
      <c r="Q259" s="102">
        <v>5495.5784889499992</v>
      </c>
      <c r="R259" s="102">
        <v>5495.5784889499992</v>
      </c>
      <c r="S259" s="102">
        <v>9546</v>
      </c>
      <c r="T259" s="102">
        <v>9545</v>
      </c>
      <c r="U259" s="102">
        <v>591</v>
      </c>
      <c r="V259" s="102">
        <v>591</v>
      </c>
      <c r="W259" s="103"/>
      <c r="X259" s="103"/>
      <c r="Y259" s="103"/>
      <c r="Z259" s="103"/>
      <c r="AC259" s="140"/>
      <c r="AD259" s="140"/>
    </row>
    <row r="260" spans="1:30" ht="15.75" customHeight="1">
      <c r="A260" s="174"/>
      <c r="B260" s="54" t="s">
        <v>30</v>
      </c>
      <c r="C260" s="56" t="s">
        <v>57</v>
      </c>
      <c r="D260" s="60">
        <v>243</v>
      </c>
      <c r="E260" s="107">
        <v>5108.756397959999</v>
      </c>
      <c r="F260" s="107">
        <v>539.1</v>
      </c>
      <c r="G260" s="107">
        <v>539.1</v>
      </c>
      <c r="H260" s="107">
        <v>493.51597643000002</v>
      </c>
      <c r="I260" s="107">
        <v>493.51597643000002</v>
      </c>
      <c r="J260" s="114"/>
      <c r="K260" s="107">
        <v>0</v>
      </c>
      <c r="L260" s="107">
        <v>0</v>
      </c>
      <c r="M260" s="107">
        <v>32.383931570000001</v>
      </c>
      <c r="N260" s="107">
        <v>48.018555819999996</v>
      </c>
      <c r="O260" s="107">
        <v>5138.7057972799994</v>
      </c>
      <c r="P260" s="107">
        <v>5138.7057972800003</v>
      </c>
      <c r="Q260" s="107">
        <v>101.47137225</v>
      </c>
      <c r="R260" s="107">
        <v>101.47137225</v>
      </c>
      <c r="S260" s="107">
        <v>327</v>
      </c>
      <c r="T260" s="107">
        <v>327</v>
      </c>
      <c r="U260" s="107">
        <v>26</v>
      </c>
      <c r="V260" s="107">
        <v>26</v>
      </c>
      <c r="W260" s="103"/>
      <c r="X260" s="103"/>
      <c r="Y260" s="103"/>
      <c r="Z260" s="103"/>
      <c r="AC260" s="140"/>
      <c r="AD260" s="140"/>
    </row>
    <row r="261" spans="1:30" ht="15.75" customHeight="1">
      <c r="A261" s="174"/>
      <c r="B261" s="54" t="s">
        <v>31</v>
      </c>
      <c r="C261" s="56" t="s">
        <v>58</v>
      </c>
      <c r="D261" s="60">
        <v>244</v>
      </c>
      <c r="E261" s="107">
        <v>156208.68183582</v>
      </c>
      <c r="F261" s="107">
        <v>13359.6310708</v>
      </c>
      <c r="G261" s="107">
        <v>13359.6310708</v>
      </c>
      <c r="H261" s="107">
        <v>11511.472140529993</v>
      </c>
      <c r="I261" s="107">
        <v>11511.472140529993</v>
      </c>
      <c r="J261" s="114"/>
      <c r="K261" s="107">
        <v>0.248</v>
      </c>
      <c r="L261" s="107">
        <v>0</v>
      </c>
      <c r="M261" s="107">
        <v>1029.4656707300001</v>
      </c>
      <c r="N261" s="107">
        <v>3218.06064909</v>
      </c>
      <c r="O261" s="107">
        <v>155868.49378773</v>
      </c>
      <c r="P261" s="107">
        <v>155297.67978773001</v>
      </c>
      <c r="Q261" s="107">
        <v>4899.6629173999991</v>
      </c>
      <c r="R261" s="107">
        <v>4899.6629173999991</v>
      </c>
      <c r="S261" s="107">
        <v>8822</v>
      </c>
      <c r="T261" s="107">
        <v>8821</v>
      </c>
      <c r="U261" s="107">
        <v>551</v>
      </c>
      <c r="V261" s="107">
        <v>551</v>
      </c>
      <c r="W261" s="103"/>
      <c r="X261" s="103"/>
      <c r="Y261" s="103"/>
      <c r="Z261" s="103"/>
      <c r="AC261" s="140"/>
      <c r="AD261" s="140"/>
    </row>
    <row r="262" spans="1:30" ht="15.75" customHeight="1">
      <c r="A262" s="174"/>
      <c r="B262" s="54" t="s">
        <v>32</v>
      </c>
      <c r="C262" s="56" t="s">
        <v>59</v>
      </c>
      <c r="D262" s="60">
        <v>245</v>
      </c>
      <c r="E262" s="107">
        <v>38796.049976649978</v>
      </c>
      <c r="F262" s="107">
        <v>2701.41</v>
      </c>
      <c r="G262" s="107">
        <v>2701.41</v>
      </c>
      <c r="H262" s="107">
        <v>886.49719130999961</v>
      </c>
      <c r="I262" s="107">
        <v>886.49719130999961</v>
      </c>
      <c r="J262" s="114"/>
      <c r="K262" s="107">
        <v>0</v>
      </c>
      <c r="L262" s="107">
        <v>0</v>
      </c>
      <c r="M262" s="107">
        <v>37.423548289999999</v>
      </c>
      <c r="N262" s="107">
        <v>730.96034970999995</v>
      </c>
      <c r="O262" s="107">
        <v>39917.425983919966</v>
      </c>
      <c r="P262" s="107">
        <v>39917.425983920002</v>
      </c>
      <c r="Q262" s="107">
        <v>494.44419930000004</v>
      </c>
      <c r="R262" s="107">
        <v>494.44419930000004</v>
      </c>
      <c r="S262" s="107">
        <v>397</v>
      </c>
      <c r="T262" s="107">
        <v>397</v>
      </c>
      <c r="U262" s="107">
        <v>14</v>
      </c>
      <c r="V262" s="107">
        <v>14</v>
      </c>
      <c r="W262" s="103"/>
      <c r="X262" s="103"/>
      <c r="Y262" s="103"/>
      <c r="Z262" s="103"/>
      <c r="AC262" s="140"/>
      <c r="AD262" s="140"/>
    </row>
    <row r="263" spans="1:30" ht="15.75" customHeight="1">
      <c r="A263" s="174"/>
      <c r="B263" s="54">
        <v>2</v>
      </c>
      <c r="C263" s="55" t="s">
        <v>2177</v>
      </c>
      <c r="D263" s="60">
        <v>246</v>
      </c>
      <c r="E263" s="107">
        <v>10165.043544190001</v>
      </c>
      <c r="F263" s="107">
        <v>0</v>
      </c>
      <c r="G263" s="107">
        <v>0</v>
      </c>
      <c r="H263" s="107">
        <v>403.83895468000003</v>
      </c>
      <c r="I263" s="107">
        <v>403.83895468000003</v>
      </c>
      <c r="J263" s="107">
        <v>0</v>
      </c>
      <c r="K263" s="107">
        <v>0</v>
      </c>
      <c r="L263" s="107">
        <v>0</v>
      </c>
      <c r="M263" s="107">
        <v>2305.0616477499998</v>
      </c>
      <c r="N263" s="107">
        <v>1146.2165751299999</v>
      </c>
      <c r="O263" s="107">
        <v>10920.049662129999</v>
      </c>
      <c r="P263" s="107">
        <v>10920.049662130001</v>
      </c>
      <c r="Q263" s="107">
        <v>46.978560589999994</v>
      </c>
      <c r="R263" s="107">
        <v>46.978560589999994</v>
      </c>
      <c r="S263" s="107">
        <v>462</v>
      </c>
      <c r="T263" s="107">
        <v>462</v>
      </c>
      <c r="U263" s="107">
        <v>14</v>
      </c>
      <c r="V263" s="107">
        <v>14</v>
      </c>
      <c r="W263" s="103"/>
      <c r="X263" s="103"/>
      <c r="Y263" s="103"/>
      <c r="Z263" s="103"/>
      <c r="AC263" s="140"/>
      <c r="AD263" s="140"/>
    </row>
    <row r="264" spans="1:30" ht="15.75" customHeight="1">
      <c r="A264" s="174"/>
      <c r="B264" s="54">
        <v>3</v>
      </c>
      <c r="C264" s="55" t="s">
        <v>1792</v>
      </c>
      <c r="D264" s="60">
        <v>247</v>
      </c>
      <c r="E264" s="107">
        <v>3390.0550677699994</v>
      </c>
      <c r="F264" s="107">
        <v>0</v>
      </c>
      <c r="G264" s="107">
        <v>0</v>
      </c>
      <c r="H264" s="107">
        <v>169.61051280000001</v>
      </c>
      <c r="I264" s="107">
        <v>169.61051280000001</v>
      </c>
      <c r="J264" s="107">
        <v>0</v>
      </c>
      <c r="K264" s="107">
        <v>0</v>
      </c>
      <c r="L264" s="107">
        <v>0</v>
      </c>
      <c r="M264" s="107">
        <v>375.87974643999996</v>
      </c>
      <c r="N264" s="107">
        <v>405.58063147999997</v>
      </c>
      <c r="O264" s="107">
        <v>3190.7436699299997</v>
      </c>
      <c r="P264" s="107">
        <v>3190.7436699300006</v>
      </c>
      <c r="Q264" s="107">
        <v>4.2707318699999997</v>
      </c>
      <c r="R264" s="107">
        <v>4.2707318699999997</v>
      </c>
      <c r="S264" s="107">
        <v>130</v>
      </c>
      <c r="T264" s="107">
        <v>130</v>
      </c>
      <c r="U264" s="107">
        <v>1</v>
      </c>
      <c r="V264" s="107">
        <v>1</v>
      </c>
      <c r="W264" s="103"/>
      <c r="X264" s="103"/>
      <c r="Y264" s="103"/>
      <c r="Z264" s="103"/>
      <c r="AC264" s="140"/>
      <c r="AD264" s="140"/>
    </row>
    <row r="265" spans="1:30" ht="15.75" customHeight="1">
      <c r="A265" s="174"/>
      <c r="B265" s="54">
        <v>4</v>
      </c>
      <c r="C265" s="55" t="s">
        <v>1793</v>
      </c>
      <c r="D265" s="60">
        <v>248</v>
      </c>
      <c r="E265" s="107">
        <v>2426.0794756700002</v>
      </c>
      <c r="F265" s="107">
        <v>0</v>
      </c>
      <c r="G265" s="107">
        <v>0</v>
      </c>
      <c r="H265" s="107">
        <v>167.64647672999999</v>
      </c>
      <c r="I265" s="107">
        <v>167.64647672999999</v>
      </c>
      <c r="J265" s="107">
        <v>0</v>
      </c>
      <c r="K265" s="107">
        <v>0</v>
      </c>
      <c r="L265" s="107">
        <v>0</v>
      </c>
      <c r="M265" s="107">
        <v>224.55437777</v>
      </c>
      <c r="N265" s="107">
        <v>470.39322098000002</v>
      </c>
      <c r="O265" s="107">
        <v>2012.5941557300002</v>
      </c>
      <c r="P265" s="107">
        <v>2012.5941557299998</v>
      </c>
      <c r="Q265" s="107">
        <v>9.9852115599999998</v>
      </c>
      <c r="R265" s="107">
        <v>9.9852115599999998</v>
      </c>
      <c r="S265" s="107">
        <v>120</v>
      </c>
      <c r="T265" s="107">
        <v>120</v>
      </c>
      <c r="U265" s="107">
        <v>2</v>
      </c>
      <c r="V265" s="107">
        <v>2</v>
      </c>
      <c r="W265" s="103"/>
      <c r="X265" s="103"/>
      <c r="Y265" s="103"/>
      <c r="Z265" s="103"/>
      <c r="AC265" s="140"/>
      <c r="AD265" s="140"/>
    </row>
    <row r="266" spans="1:30" ht="15.75" customHeight="1">
      <c r="A266" s="174"/>
      <c r="B266" s="54">
        <v>5</v>
      </c>
      <c r="C266" s="55" t="s">
        <v>60</v>
      </c>
      <c r="D266" s="60">
        <v>249</v>
      </c>
      <c r="E266" s="107">
        <v>7337.855527439001</v>
      </c>
      <c r="F266" s="107">
        <v>0</v>
      </c>
      <c r="G266" s="107">
        <v>0</v>
      </c>
      <c r="H266" s="107">
        <v>135.211409</v>
      </c>
      <c r="I266" s="107">
        <v>135.211409</v>
      </c>
      <c r="J266" s="107">
        <v>9.0576441899999995</v>
      </c>
      <c r="K266" s="107">
        <v>0.50455937299996911</v>
      </c>
      <c r="L266" s="107">
        <v>0</v>
      </c>
      <c r="M266" s="107">
        <v>362.26675307999994</v>
      </c>
      <c r="N266" s="107">
        <v>0</v>
      </c>
      <c r="O266" s="107">
        <v>7556.3577867020003</v>
      </c>
      <c r="P266" s="107">
        <v>6395.0289406300008</v>
      </c>
      <c r="Q266" s="107">
        <v>138.20789225999999</v>
      </c>
      <c r="R266" s="107">
        <v>138.20789225999999</v>
      </c>
      <c r="S266" s="107">
        <v>247</v>
      </c>
      <c r="T266" s="107">
        <v>244</v>
      </c>
      <c r="U266" s="107">
        <v>9</v>
      </c>
      <c r="V266" s="107">
        <v>9</v>
      </c>
      <c r="W266" s="103"/>
      <c r="X266" s="103"/>
      <c r="Y266" s="103"/>
      <c r="Z266" s="103"/>
      <c r="AC266" s="140"/>
      <c r="AD266" s="140"/>
    </row>
    <row r="267" spans="1:30" ht="15.75" customHeight="1">
      <c r="A267" s="175"/>
      <c r="B267" s="54">
        <v>6</v>
      </c>
      <c r="C267" s="55" t="s">
        <v>64</v>
      </c>
      <c r="D267" s="60">
        <v>250</v>
      </c>
      <c r="E267" s="107">
        <v>10226.421502247713</v>
      </c>
      <c r="F267" s="107">
        <v>0</v>
      </c>
      <c r="G267" s="107">
        <v>0</v>
      </c>
      <c r="H267" s="107">
        <v>0</v>
      </c>
      <c r="I267" s="107">
        <v>0</v>
      </c>
      <c r="J267" s="115">
        <v>9.0576441899999995</v>
      </c>
      <c r="K267" s="107">
        <v>0.50579937299974165</v>
      </c>
      <c r="L267" s="107">
        <v>0</v>
      </c>
      <c r="M267" s="107">
        <v>568.32227908004825</v>
      </c>
      <c r="N267" s="107">
        <v>583.447080075803</v>
      </c>
      <c r="O267" s="107">
        <v>10202.74485643496</v>
      </c>
      <c r="P267" s="105"/>
      <c r="Q267" s="105"/>
      <c r="R267" s="105"/>
      <c r="S267" s="105"/>
      <c r="T267" s="105"/>
      <c r="U267" s="105"/>
      <c r="V267" s="105"/>
      <c r="W267" s="103"/>
      <c r="X267" s="103"/>
      <c r="Y267" s="103"/>
      <c r="Z267" s="103"/>
      <c r="AC267" s="140"/>
      <c r="AD267" s="140"/>
    </row>
    <row r="268" spans="1:30" s="85" customFormat="1" ht="49.5" customHeight="1">
      <c r="A268" s="173" t="s">
        <v>25</v>
      </c>
      <c r="B268" s="52"/>
      <c r="C268" s="57" t="s">
        <v>1786</v>
      </c>
      <c r="D268" s="60">
        <v>251</v>
      </c>
      <c r="E268" s="101">
        <v>5.020999999999999</v>
      </c>
      <c r="F268" s="101">
        <v>14.34</v>
      </c>
      <c r="G268" s="101">
        <v>14.34</v>
      </c>
      <c r="H268" s="101">
        <v>10.84</v>
      </c>
      <c r="I268" s="101">
        <v>10.84</v>
      </c>
      <c r="J268" s="111"/>
      <c r="K268" s="101">
        <v>0</v>
      </c>
      <c r="L268" s="101">
        <v>0</v>
      </c>
      <c r="M268" s="101">
        <v>0</v>
      </c>
      <c r="N268" s="101">
        <v>0</v>
      </c>
      <c r="O268" s="101">
        <v>8.520999999999999</v>
      </c>
      <c r="P268" s="101">
        <v>8.5210000000000008</v>
      </c>
      <c r="Q268" s="101">
        <v>0</v>
      </c>
      <c r="R268" s="101">
        <v>0</v>
      </c>
      <c r="S268" s="101">
        <v>3</v>
      </c>
      <c r="T268" s="101">
        <v>3</v>
      </c>
      <c r="U268" s="101">
        <v>0</v>
      </c>
      <c r="V268" s="101">
        <v>0</v>
      </c>
      <c r="W268" s="106">
        <v>0.29499999999999998</v>
      </c>
      <c r="X268" s="106">
        <v>15.5</v>
      </c>
      <c r="Y268" s="106">
        <v>15.5</v>
      </c>
      <c r="Z268" s="106">
        <v>0</v>
      </c>
      <c r="AC268" s="140"/>
      <c r="AD268" s="140"/>
    </row>
    <row r="269" spans="1:30" ht="15.75" customHeight="1">
      <c r="A269" s="174"/>
      <c r="B269" s="54">
        <v>1</v>
      </c>
      <c r="C269" s="55" t="s">
        <v>2176</v>
      </c>
      <c r="D269" s="60">
        <v>252</v>
      </c>
      <c r="E269" s="102">
        <v>5.020999999999999</v>
      </c>
      <c r="F269" s="102">
        <v>14.34</v>
      </c>
      <c r="G269" s="102">
        <v>14.34</v>
      </c>
      <c r="H269" s="102">
        <v>10.84</v>
      </c>
      <c r="I269" s="102">
        <v>10.84</v>
      </c>
      <c r="J269" s="113"/>
      <c r="K269" s="102">
        <v>0</v>
      </c>
      <c r="L269" s="102">
        <v>0</v>
      </c>
      <c r="M269" s="102">
        <v>0</v>
      </c>
      <c r="N269" s="102">
        <v>0</v>
      </c>
      <c r="O269" s="102">
        <v>8.520999999999999</v>
      </c>
      <c r="P269" s="102">
        <v>8.5210000000000008</v>
      </c>
      <c r="Q269" s="102">
        <v>0</v>
      </c>
      <c r="R269" s="102">
        <v>0</v>
      </c>
      <c r="S269" s="102">
        <v>3</v>
      </c>
      <c r="T269" s="102">
        <v>3</v>
      </c>
      <c r="U269" s="102">
        <v>0</v>
      </c>
      <c r="V269" s="102">
        <v>0</v>
      </c>
      <c r="W269" s="103"/>
      <c r="X269" s="103"/>
      <c r="Y269" s="103"/>
      <c r="Z269" s="103"/>
      <c r="AC269" s="140"/>
      <c r="AD269" s="140"/>
    </row>
    <row r="270" spans="1:30" ht="15.75" customHeight="1">
      <c r="A270" s="174"/>
      <c r="B270" s="54" t="s">
        <v>30</v>
      </c>
      <c r="C270" s="56" t="s">
        <v>57</v>
      </c>
      <c r="D270" s="60">
        <v>253</v>
      </c>
      <c r="E270" s="107">
        <v>0</v>
      </c>
      <c r="F270" s="107">
        <v>6</v>
      </c>
      <c r="G270" s="107">
        <v>6</v>
      </c>
      <c r="H270" s="107">
        <v>6</v>
      </c>
      <c r="I270" s="107">
        <v>6</v>
      </c>
      <c r="J270" s="114"/>
      <c r="K270" s="107">
        <v>0</v>
      </c>
      <c r="L270" s="107">
        <v>0</v>
      </c>
      <c r="M270" s="107">
        <v>0</v>
      </c>
      <c r="N270" s="107">
        <v>0</v>
      </c>
      <c r="O270" s="107">
        <v>0</v>
      </c>
      <c r="P270" s="107">
        <v>0</v>
      </c>
      <c r="Q270" s="107">
        <v>0</v>
      </c>
      <c r="R270" s="107">
        <v>0</v>
      </c>
      <c r="S270" s="107">
        <v>0</v>
      </c>
      <c r="T270" s="107">
        <v>0</v>
      </c>
      <c r="U270" s="107">
        <v>0</v>
      </c>
      <c r="V270" s="107">
        <v>0</v>
      </c>
      <c r="W270" s="103"/>
      <c r="X270" s="103"/>
      <c r="Y270" s="103"/>
      <c r="Z270" s="103"/>
      <c r="AC270" s="140"/>
      <c r="AD270" s="140"/>
    </row>
    <row r="271" spans="1:30" ht="15.75" customHeight="1">
      <c r="A271" s="174"/>
      <c r="B271" s="54" t="s">
        <v>31</v>
      </c>
      <c r="C271" s="56" t="s">
        <v>58</v>
      </c>
      <c r="D271" s="60">
        <v>254</v>
      </c>
      <c r="E271" s="107">
        <v>5.020999999999999</v>
      </c>
      <c r="F271" s="107">
        <v>8.34</v>
      </c>
      <c r="G271" s="107">
        <v>8.34</v>
      </c>
      <c r="H271" s="107">
        <v>4.84</v>
      </c>
      <c r="I271" s="107">
        <v>4.84</v>
      </c>
      <c r="J271" s="114"/>
      <c r="K271" s="107">
        <v>0</v>
      </c>
      <c r="L271" s="107">
        <v>0</v>
      </c>
      <c r="M271" s="107">
        <v>0</v>
      </c>
      <c r="N271" s="107">
        <v>0</v>
      </c>
      <c r="O271" s="107">
        <v>8.520999999999999</v>
      </c>
      <c r="P271" s="107">
        <v>8.5210000000000008</v>
      </c>
      <c r="Q271" s="107">
        <v>0</v>
      </c>
      <c r="R271" s="107">
        <v>0</v>
      </c>
      <c r="S271" s="107">
        <v>3</v>
      </c>
      <c r="T271" s="107">
        <v>3</v>
      </c>
      <c r="U271" s="107">
        <v>0</v>
      </c>
      <c r="V271" s="107">
        <v>0</v>
      </c>
      <c r="W271" s="103"/>
      <c r="X271" s="103"/>
      <c r="Y271" s="103"/>
      <c r="Z271" s="103"/>
      <c r="AC271" s="140"/>
      <c r="AD271" s="140"/>
    </row>
    <row r="272" spans="1:30" ht="15.75" customHeight="1">
      <c r="A272" s="174"/>
      <c r="B272" s="54" t="s">
        <v>32</v>
      </c>
      <c r="C272" s="56" t="s">
        <v>59</v>
      </c>
      <c r="D272" s="60">
        <v>255</v>
      </c>
      <c r="E272" s="107">
        <v>0</v>
      </c>
      <c r="F272" s="107">
        <v>0</v>
      </c>
      <c r="G272" s="107">
        <v>0</v>
      </c>
      <c r="H272" s="107">
        <v>0</v>
      </c>
      <c r="I272" s="107">
        <v>0</v>
      </c>
      <c r="J272" s="114"/>
      <c r="K272" s="107">
        <v>0</v>
      </c>
      <c r="L272" s="107">
        <v>0</v>
      </c>
      <c r="M272" s="107">
        <v>0</v>
      </c>
      <c r="N272" s="107">
        <v>0</v>
      </c>
      <c r="O272" s="107">
        <v>0</v>
      </c>
      <c r="P272" s="107">
        <v>0</v>
      </c>
      <c r="Q272" s="107">
        <v>0</v>
      </c>
      <c r="R272" s="107">
        <v>0</v>
      </c>
      <c r="S272" s="107">
        <v>0</v>
      </c>
      <c r="T272" s="107">
        <v>0</v>
      </c>
      <c r="U272" s="107">
        <v>0</v>
      </c>
      <c r="V272" s="107">
        <v>0</v>
      </c>
      <c r="W272" s="103"/>
      <c r="X272" s="103"/>
      <c r="Y272" s="103"/>
      <c r="Z272" s="103"/>
      <c r="AC272" s="140"/>
      <c r="AD272" s="140"/>
    </row>
    <row r="273" spans="1:30" ht="15.75" customHeight="1">
      <c r="A273" s="174"/>
      <c r="B273" s="54">
        <v>2</v>
      </c>
      <c r="C273" s="55" t="s">
        <v>2177</v>
      </c>
      <c r="D273" s="60">
        <v>256</v>
      </c>
      <c r="E273" s="107">
        <v>0</v>
      </c>
      <c r="F273" s="107">
        <v>0</v>
      </c>
      <c r="G273" s="107">
        <v>0</v>
      </c>
      <c r="H273" s="107">
        <v>0</v>
      </c>
      <c r="I273" s="107">
        <v>0</v>
      </c>
      <c r="J273" s="107">
        <v>0</v>
      </c>
      <c r="K273" s="107">
        <v>0</v>
      </c>
      <c r="L273" s="107">
        <v>0</v>
      </c>
      <c r="M273" s="107">
        <v>0</v>
      </c>
      <c r="N273" s="107">
        <v>0</v>
      </c>
      <c r="O273" s="107">
        <v>0</v>
      </c>
      <c r="P273" s="107">
        <v>0</v>
      </c>
      <c r="Q273" s="107">
        <v>0</v>
      </c>
      <c r="R273" s="107">
        <v>0</v>
      </c>
      <c r="S273" s="107">
        <v>0</v>
      </c>
      <c r="T273" s="107">
        <v>0</v>
      </c>
      <c r="U273" s="107">
        <v>0</v>
      </c>
      <c r="V273" s="107">
        <v>0</v>
      </c>
      <c r="W273" s="103"/>
      <c r="X273" s="103"/>
      <c r="Y273" s="103"/>
      <c r="Z273" s="103"/>
      <c r="AC273" s="140"/>
      <c r="AD273" s="140"/>
    </row>
    <row r="274" spans="1:30" ht="15.75" customHeight="1">
      <c r="A274" s="174"/>
      <c r="B274" s="54">
        <v>3</v>
      </c>
      <c r="C274" s="55" t="s">
        <v>1792</v>
      </c>
      <c r="D274" s="60">
        <v>257</v>
      </c>
      <c r="E274" s="107">
        <v>0</v>
      </c>
      <c r="F274" s="107">
        <v>0</v>
      </c>
      <c r="G274" s="107">
        <v>0</v>
      </c>
      <c r="H274" s="107">
        <v>0</v>
      </c>
      <c r="I274" s="107">
        <v>0</v>
      </c>
      <c r="J274" s="107">
        <v>0</v>
      </c>
      <c r="K274" s="107">
        <v>0</v>
      </c>
      <c r="L274" s="107">
        <v>0</v>
      </c>
      <c r="M274" s="107">
        <v>0</v>
      </c>
      <c r="N274" s="107">
        <v>0</v>
      </c>
      <c r="O274" s="107">
        <v>0</v>
      </c>
      <c r="P274" s="107">
        <v>0</v>
      </c>
      <c r="Q274" s="107">
        <v>0</v>
      </c>
      <c r="R274" s="107">
        <v>0</v>
      </c>
      <c r="S274" s="107">
        <v>0</v>
      </c>
      <c r="T274" s="107">
        <v>0</v>
      </c>
      <c r="U274" s="107">
        <v>0</v>
      </c>
      <c r="V274" s="107">
        <v>0</v>
      </c>
      <c r="W274" s="103"/>
      <c r="X274" s="103"/>
      <c r="Y274" s="103"/>
      <c r="Z274" s="103"/>
      <c r="AC274" s="140"/>
      <c r="AD274" s="140"/>
    </row>
    <row r="275" spans="1:30" ht="15.75" customHeight="1">
      <c r="A275" s="174"/>
      <c r="B275" s="54">
        <v>4</v>
      </c>
      <c r="C275" s="55" t="s">
        <v>1793</v>
      </c>
      <c r="D275" s="60">
        <v>258</v>
      </c>
      <c r="E275" s="107">
        <v>0</v>
      </c>
      <c r="F275" s="107">
        <v>0</v>
      </c>
      <c r="G275" s="107">
        <v>0</v>
      </c>
      <c r="H275" s="107">
        <v>0</v>
      </c>
      <c r="I275" s="107">
        <v>0</v>
      </c>
      <c r="J275" s="107">
        <v>0</v>
      </c>
      <c r="K275" s="107">
        <v>0</v>
      </c>
      <c r="L275" s="107">
        <v>0</v>
      </c>
      <c r="M275" s="107">
        <v>0</v>
      </c>
      <c r="N275" s="107">
        <v>0</v>
      </c>
      <c r="O275" s="107">
        <v>0</v>
      </c>
      <c r="P275" s="107">
        <v>0</v>
      </c>
      <c r="Q275" s="107">
        <v>0</v>
      </c>
      <c r="R275" s="107">
        <v>0</v>
      </c>
      <c r="S275" s="107">
        <v>0</v>
      </c>
      <c r="T275" s="107">
        <v>0</v>
      </c>
      <c r="U275" s="107">
        <v>0</v>
      </c>
      <c r="V275" s="107">
        <v>0</v>
      </c>
      <c r="W275" s="103"/>
      <c r="X275" s="103"/>
      <c r="Y275" s="103"/>
      <c r="Z275" s="103"/>
      <c r="AC275" s="140"/>
      <c r="AD275" s="140"/>
    </row>
    <row r="276" spans="1:30" ht="15.75" customHeight="1">
      <c r="A276" s="174"/>
      <c r="B276" s="54">
        <v>5</v>
      </c>
      <c r="C276" s="55" t="s">
        <v>60</v>
      </c>
      <c r="D276" s="60">
        <v>259</v>
      </c>
      <c r="E276" s="107">
        <v>0</v>
      </c>
      <c r="F276" s="107">
        <v>0</v>
      </c>
      <c r="G276" s="107">
        <v>0</v>
      </c>
      <c r="H276" s="107">
        <v>0</v>
      </c>
      <c r="I276" s="107">
        <v>0</v>
      </c>
      <c r="J276" s="107">
        <v>0</v>
      </c>
      <c r="K276" s="107">
        <v>0</v>
      </c>
      <c r="L276" s="107">
        <v>0</v>
      </c>
      <c r="M276" s="107">
        <v>0</v>
      </c>
      <c r="N276" s="107">
        <v>0</v>
      </c>
      <c r="O276" s="107">
        <v>0</v>
      </c>
      <c r="P276" s="107">
        <v>0</v>
      </c>
      <c r="Q276" s="107">
        <v>0</v>
      </c>
      <c r="R276" s="107">
        <v>0</v>
      </c>
      <c r="S276" s="107">
        <v>0</v>
      </c>
      <c r="T276" s="107">
        <v>0</v>
      </c>
      <c r="U276" s="107">
        <v>0</v>
      </c>
      <c r="V276" s="107">
        <v>0</v>
      </c>
      <c r="W276" s="103"/>
      <c r="X276" s="103"/>
      <c r="Y276" s="103"/>
      <c r="Z276" s="103"/>
      <c r="AC276" s="140"/>
      <c r="AD276" s="140"/>
    </row>
    <row r="277" spans="1:30" ht="15.75" customHeight="1">
      <c r="A277" s="175"/>
      <c r="B277" s="54">
        <v>6</v>
      </c>
      <c r="C277" s="55" t="s">
        <v>64</v>
      </c>
      <c r="D277" s="60">
        <v>260</v>
      </c>
      <c r="E277" s="107">
        <v>2.5104369999999994E-2</v>
      </c>
      <c r="F277" s="107">
        <v>0</v>
      </c>
      <c r="G277" s="107">
        <v>0</v>
      </c>
      <c r="H277" s="107">
        <v>0</v>
      </c>
      <c r="I277" s="107">
        <v>0</v>
      </c>
      <c r="J277" s="115">
        <v>0</v>
      </c>
      <c r="K277" s="107">
        <v>0</v>
      </c>
      <c r="L277" s="107">
        <v>0</v>
      </c>
      <c r="M277" s="107">
        <v>1.7498290000000003E-2</v>
      </c>
      <c r="N277" s="107">
        <v>0</v>
      </c>
      <c r="O277" s="107">
        <v>4.2602660000000001E-2</v>
      </c>
      <c r="P277" s="105"/>
      <c r="Q277" s="105"/>
      <c r="R277" s="105"/>
      <c r="S277" s="105"/>
      <c r="T277" s="105"/>
      <c r="U277" s="105"/>
      <c r="V277" s="105"/>
      <c r="W277" s="103"/>
      <c r="X277" s="103"/>
      <c r="Y277" s="103"/>
      <c r="Z277" s="103"/>
      <c r="AC277" s="140"/>
      <c r="AD277" s="140"/>
    </row>
    <row r="278" spans="1:30" ht="15.75" customHeight="1">
      <c r="A278" s="173" t="s">
        <v>2181</v>
      </c>
      <c r="B278" s="52"/>
      <c r="C278" s="57" t="s">
        <v>2226</v>
      </c>
      <c r="D278" s="60">
        <v>261</v>
      </c>
      <c r="E278" s="101">
        <v>5069072.3917290233</v>
      </c>
      <c r="F278" s="101">
        <v>626864.85083917668</v>
      </c>
      <c r="G278" s="101">
        <v>618797.6112470075</v>
      </c>
      <c r="H278" s="101">
        <v>607151.60543203552</v>
      </c>
      <c r="I278" s="101">
        <v>596583.83239418617</v>
      </c>
      <c r="J278" s="111"/>
      <c r="K278" s="101">
        <v>18.065611430742432</v>
      </c>
      <c r="L278" s="101">
        <v>9.1302005800999684</v>
      </c>
      <c r="M278" s="101">
        <v>54341.321343020842</v>
      </c>
      <c r="N278" s="101">
        <v>55616.034465425189</v>
      </c>
      <c r="O278" s="101">
        <v>5087453.4721377892</v>
      </c>
      <c r="P278" s="101">
        <v>5064307.8334897971</v>
      </c>
      <c r="Q278" s="101">
        <v>27912.601673810004</v>
      </c>
      <c r="R278" s="101">
        <v>27912.601673810004</v>
      </c>
      <c r="S278" s="101">
        <v>1312976</v>
      </c>
      <c r="T278" s="101">
        <v>1307112</v>
      </c>
      <c r="U278" s="101">
        <v>5010</v>
      </c>
      <c r="V278" s="101">
        <v>5010</v>
      </c>
      <c r="W278" s="112">
        <v>16.422030541724787</v>
      </c>
      <c r="X278" s="112">
        <v>17.430994554299211</v>
      </c>
      <c r="Y278" s="112">
        <v>17.416691021697584</v>
      </c>
      <c r="Z278" s="112">
        <v>6.0999999996466183</v>
      </c>
      <c r="AC278" s="140"/>
      <c r="AD278" s="140"/>
    </row>
    <row r="279" spans="1:30" ht="15.75" customHeight="1">
      <c r="A279" s="174"/>
      <c r="B279" s="54">
        <v>1</v>
      </c>
      <c r="C279" s="55" t="s">
        <v>29</v>
      </c>
      <c r="D279" s="60">
        <v>262</v>
      </c>
      <c r="E279" s="102">
        <v>4755757.0423622383</v>
      </c>
      <c r="F279" s="102">
        <v>626864.85083917668</v>
      </c>
      <c r="G279" s="102">
        <v>618797.6112470075</v>
      </c>
      <c r="H279" s="102">
        <v>599341.63369905145</v>
      </c>
      <c r="I279" s="102">
        <v>588946.44359664619</v>
      </c>
      <c r="J279" s="113"/>
      <c r="K279" s="102">
        <v>14.045734705542165</v>
      </c>
      <c r="L279" s="102">
        <v>6.9085346765999578</v>
      </c>
      <c r="M279" s="102">
        <v>19032.516564525013</v>
      </c>
      <c r="N279" s="102">
        <v>25277.713549647306</v>
      </c>
      <c r="O279" s="102">
        <v>4777042.1997172702</v>
      </c>
      <c r="P279" s="102">
        <v>4757900.9557112372</v>
      </c>
      <c r="Q279" s="102">
        <v>27141.251970390003</v>
      </c>
      <c r="R279" s="102">
        <v>27141.251970390003</v>
      </c>
      <c r="S279" s="102">
        <v>1255692</v>
      </c>
      <c r="T279" s="102">
        <v>1250129</v>
      </c>
      <c r="U279" s="102">
        <v>4930</v>
      </c>
      <c r="V279" s="102">
        <v>4930</v>
      </c>
      <c r="W279" s="103"/>
      <c r="X279" s="103"/>
      <c r="Y279" s="103"/>
      <c r="Z279" s="103"/>
      <c r="AC279" s="140"/>
      <c r="AD279" s="140"/>
    </row>
    <row r="280" spans="1:30" ht="15.75" customHeight="1">
      <c r="A280" s="174"/>
      <c r="B280" s="54" t="s">
        <v>30</v>
      </c>
      <c r="C280" s="56" t="s">
        <v>57</v>
      </c>
      <c r="D280" s="60">
        <v>263</v>
      </c>
      <c r="E280" s="107">
        <v>737392.52894275961</v>
      </c>
      <c r="F280" s="107">
        <v>292951.65763276629</v>
      </c>
      <c r="G280" s="107">
        <v>286088.33715965762</v>
      </c>
      <c r="H280" s="107">
        <v>297729.55312199239</v>
      </c>
      <c r="I280" s="107">
        <v>289013.83997337631</v>
      </c>
      <c r="J280" s="114"/>
      <c r="K280" s="107">
        <v>8.495320358384653</v>
      </c>
      <c r="L280" s="107">
        <v>3.7171725173999426</v>
      </c>
      <c r="M280" s="107">
        <v>4824.4844481566088</v>
      </c>
      <c r="N280" s="107">
        <v>3767.9497314389537</v>
      </c>
      <c r="O280" s="107">
        <v>733675.94631809217</v>
      </c>
      <c r="P280" s="107">
        <v>724779.25049735117</v>
      </c>
      <c r="Q280" s="107">
        <v>3215.543548279999</v>
      </c>
      <c r="R280" s="107">
        <v>3215.543548279999</v>
      </c>
      <c r="S280" s="107">
        <v>611675</v>
      </c>
      <c r="T280" s="107">
        <v>606635</v>
      </c>
      <c r="U280" s="107">
        <v>692</v>
      </c>
      <c r="V280" s="107">
        <v>692</v>
      </c>
      <c r="W280" s="103"/>
      <c r="X280" s="103"/>
      <c r="Y280" s="103"/>
      <c r="Z280" s="103"/>
      <c r="AC280" s="140"/>
      <c r="AD280" s="140"/>
    </row>
    <row r="281" spans="1:30" ht="15.75" customHeight="1">
      <c r="A281" s="174"/>
      <c r="B281" s="54" t="s">
        <v>31</v>
      </c>
      <c r="C281" s="56" t="s">
        <v>58</v>
      </c>
      <c r="D281" s="60">
        <v>264</v>
      </c>
      <c r="E281" s="107">
        <v>3414366.6105315569</v>
      </c>
      <c r="F281" s="107">
        <v>331917.96883919038</v>
      </c>
      <c r="G281" s="107">
        <v>331303.7305990099</v>
      </c>
      <c r="H281" s="107">
        <v>284366.53502342867</v>
      </c>
      <c r="I281" s="107">
        <v>283283.76863717998</v>
      </c>
      <c r="J281" s="114"/>
      <c r="K281" s="107">
        <v>4.0555636221310847</v>
      </c>
      <c r="L281" s="107">
        <v>2.8666477753000108</v>
      </c>
      <c r="M281" s="107">
        <v>9968.8997166816298</v>
      </c>
      <c r="N281" s="107">
        <v>19658.42923751114</v>
      </c>
      <c r="O281" s="107">
        <v>3452229.7037423351</v>
      </c>
      <c r="P281" s="107">
        <v>3444782.4552993756</v>
      </c>
      <c r="Q281" s="107">
        <v>22456.377782040006</v>
      </c>
      <c r="R281" s="107">
        <v>22456.377782040006</v>
      </c>
      <c r="S281" s="107">
        <v>605602</v>
      </c>
      <c r="T281" s="107">
        <v>605173</v>
      </c>
      <c r="U281" s="107">
        <v>4076</v>
      </c>
      <c r="V281" s="107">
        <v>4076</v>
      </c>
      <c r="W281" s="103"/>
      <c r="X281" s="103"/>
      <c r="Y281" s="103"/>
      <c r="Z281" s="103"/>
      <c r="AC281" s="140"/>
      <c r="AD281" s="140"/>
    </row>
    <row r="282" spans="1:30" ht="15.75" customHeight="1">
      <c r="A282" s="174"/>
      <c r="B282" s="54" t="s">
        <v>32</v>
      </c>
      <c r="C282" s="56" t="s">
        <v>59</v>
      </c>
      <c r="D282" s="60">
        <v>265</v>
      </c>
      <c r="E282" s="107">
        <v>603997.90288792201</v>
      </c>
      <c r="F282" s="107">
        <v>1995.2243672199997</v>
      </c>
      <c r="G282" s="107">
        <v>1405.5434883399998</v>
      </c>
      <c r="H282" s="107">
        <v>17245.545553630403</v>
      </c>
      <c r="I282" s="107">
        <v>16648.83498608998</v>
      </c>
      <c r="J282" s="114"/>
      <c r="K282" s="107">
        <v>1.4948507250264262</v>
      </c>
      <c r="L282" s="107">
        <v>0.32471438390000396</v>
      </c>
      <c r="M282" s="107">
        <v>4239.1323996867741</v>
      </c>
      <c r="N282" s="107">
        <v>1851.3345806972088</v>
      </c>
      <c r="O282" s="107">
        <v>591136.54965684249</v>
      </c>
      <c r="P282" s="107">
        <v>588339.24991451041</v>
      </c>
      <c r="Q282" s="107">
        <v>1469.3306400700003</v>
      </c>
      <c r="R282" s="107">
        <v>1469.3306400700003</v>
      </c>
      <c r="S282" s="107">
        <v>38415</v>
      </c>
      <c r="T282" s="107">
        <v>38321</v>
      </c>
      <c r="U282" s="107">
        <v>162</v>
      </c>
      <c r="V282" s="107">
        <v>162</v>
      </c>
      <c r="W282" s="103"/>
      <c r="X282" s="103"/>
      <c r="Y282" s="103"/>
      <c r="Z282" s="103"/>
      <c r="AC282" s="140"/>
      <c r="AD282" s="140"/>
    </row>
    <row r="283" spans="1:30" ht="15.75" customHeight="1">
      <c r="A283" s="174"/>
      <c r="B283" s="54">
        <v>2</v>
      </c>
      <c r="C283" s="55" t="s">
        <v>2177</v>
      </c>
      <c r="D283" s="60">
        <v>266</v>
      </c>
      <c r="E283" s="107">
        <v>90315.640401169352</v>
      </c>
      <c r="F283" s="107">
        <v>0</v>
      </c>
      <c r="G283" s="107">
        <v>0</v>
      </c>
      <c r="H283" s="107">
        <v>3147.6487291994977</v>
      </c>
      <c r="I283" s="107">
        <v>3122.6681769099973</v>
      </c>
      <c r="J283" s="107">
        <v>0</v>
      </c>
      <c r="K283" s="107">
        <v>0.33785321570002375</v>
      </c>
      <c r="L283" s="107">
        <v>0.18343738640000221</v>
      </c>
      <c r="M283" s="107">
        <v>9774.5893728003939</v>
      </c>
      <c r="N283" s="107">
        <v>11585.532338487501</v>
      </c>
      <c r="O283" s="107">
        <v>85357.203122112041</v>
      </c>
      <c r="P283" s="107">
        <v>85057.008728789995</v>
      </c>
      <c r="Q283" s="107">
        <v>405.66537554000001</v>
      </c>
      <c r="R283" s="107">
        <v>405.66537554000001</v>
      </c>
      <c r="S283" s="107">
        <v>15171</v>
      </c>
      <c r="T283" s="107">
        <v>15140</v>
      </c>
      <c r="U283" s="107">
        <v>30</v>
      </c>
      <c r="V283" s="107">
        <v>30</v>
      </c>
      <c r="W283" s="103"/>
      <c r="X283" s="103"/>
      <c r="Y283" s="103"/>
      <c r="Z283" s="103"/>
      <c r="AC283" s="140"/>
      <c r="AD283" s="140"/>
    </row>
    <row r="284" spans="1:30" ht="15.75" customHeight="1">
      <c r="A284" s="174"/>
      <c r="B284" s="54">
        <v>3</v>
      </c>
      <c r="C284" s="55" t="s">
        <v>1792</v>
      </c>
      <c r="D284" s="60">
        <v>267</v>
      </c>
      <c r="E284" s="107">
        <v>57911.918667305588</v>
      </c>
      <c r="F284" s="107">
        <v>0</v>
      </c>
      <c r="G284" s="107">
        <v>0</v>
      </c>
      <c r="H284" s="107">
        <v>1733.0021565894999</v>
      </c>
      <c r="I284" s="107">
        <v>1680.6176560099998</v>
      </c>
      <c r="J284" s="107">
        <v>0</v>
      </c>
      <c r="K284" s="107">
        <v>1.1674633884000993</v>
      </c>
      <c r="L284" s="107">
        <v>0.54620825490000557</v>
      </c>
      <c r="M284" s="107">
        <v>8000.2875032996008</v>
      </c>
      <c r="N284" s="107">
        <v>13523.873176953399</v>
      </c>
      <c r="O284" s="107">
        <v>50655.952092195796</v>
      </c>
      <c r="P284" s="107">
        <v>49699.596806050016</v>
      </c>
      <c r="Q284" s="107">
        <v>100.95614732</v>
      </c>
      <c r="R284" s="107">
        <v>100.95614732</v>
      </c>
      <c r="S284" s="107">
        <v>9212</v>
      </c>
      <c r="T284" s="107">
        <v>9152</v>
      </c>
      <c r="U284" s="107">
        <v>14</v>
      </c>
      <c r="V284" s="107">
        <v>14</v>
      </c>
      <c r="W284" s="103"/>
      <c r="X284" s="103"/>
      <c r="Y284" s="103"/>
      <c r="Z284" s="103"/>
      <c r="AC284" s="140"/>
      <c r="AD284" s="140"/>
    </row>
    <row r="285" spans="1:30" ht="15.75" customHeight="1">
      <c r="A285" s="174"/>
      <c r="B285" s="54">
        <v>4</v>
      </c>
      <c r="C285" s="55" t="s">
        <v>1793</v>
      </c>
      <c r="D285" s="60">
        <v>268</v>
      </c>
      <c r="E285" s="107">
        <v>62371.261667923696</v>
      </c>
      <c r="F285" s="107">
        <v>0</v>
      </c>
      <c r="G285" s="107">
        <v>0</v>
      </c>
      <c r="H285" s="107">
        <v>1134.5179842300001</v>
      </c>
      <c r="I285" s="107">
        <v>1121.3639842300001</v>
      </c>
      <c r="J285" s="107">
        <v>0</v>
      </c>
      <c r="K285" s="107">
        <v>1.0346589866000671</v>
      </c>
      <c r="L285" s="107">
        <v>0.64993767840000805</v>
      </c>
      <c r="M285" s="107">
        <v>10089.291815954304</v>
      </c>
      <c r="N285" s="107">
        <v>4821.6317338469935</v>
      </c>
      <c r="O285" s="107">
        <v>66504.788487109225</v>
      </c>
      <c r="P285" s="107">
        <v>65376.490017429984</v>
      </c>
      <c r="Q285" s="107">
        <v>161.94276349999998</v>
      </c>
      <c r="R285" s="107">
        <v>161.94276349999998</v>
      </c>
      <c r="S285" s="107">
        <v>12358</v>
      </c>
      <c r="T285" s="107">
        <v>12260</v>
      </c>
      <c r="U285" s="107">
        <v>20</v>
      </c>
      <c r="V285" s="107">
        <v>20</v>
      </c>
      <c r="W285" s="103"/>
      <c r="X285" s="103"/>
      <c r="Y285" s="103"/>
      <c r="Z285" s="103"/>
      <c r="AC285" s="140"/>
      <c r="AD285" s="140"/>
    </row>
    <row r="286" spans="1:30" ht="15.75" customHeight="1">
      <c r="A286" s="174"/>
      <c r="B286" s="54">
        <v>5</v>
      </c>
      <c r="C286" s="55" t="s">
        <v>60</v>
      </c>
      <c r="D286" s="60">
        <v>269</v>
      </c>
      <c r="E286" s="107">
        <v>102716.52863038567</v>
      </c>
      <c r="F286" s="107">
        <v>0</v>
      </c>
      <c r="G286" s="107">
        <v>0</v>
      </c>
      <c r="H286" s="107">
        <v>1794.8028629651003</v>
      </c>
      <c r="I286" s="107">
        <v>1712.7389803900003</v>
      </c>
      <c r="J286" s="107">
        <v>66.387286821299995</v>
      </c>
      <c r="K286" s="107">
        <v>1.4799011345000794</v>
      </c>
      <c r="L286" s="107">
        <v>0.8420825837999949</v>
      </c>
      <c r="M286" s="107">
        <v>7444.6360864415274</v>
      </c>
      <c r="N286" s="107">
        <v>407.2836664899977</v>
      </c>
      <c r="O286" s="107">
        <v>107893.32871910151</v>
      </c>
      <c r="P286" s="107">
        <v>106273.78222629004</v>
      </c>
      <c r="Q286" s="107">
        <v>102.78541706000001</v>
      </c>
      <c r="R286" s="107">
        <v>102.78541706000001</v>
      </c>
      <c r="S286" s="107">
        <v>20543</v>
      </c>
      <c r="T286" s="107">
        <v>20431</v>
      </c>
      <c r="U286" s="107">
        <v>16</v>
      </c>
      <c r="V286" s="107">
        <v>16</v>
      </c>
      <c r="W286" s="103"/>
      <c r="X286" s="103"/>
      <c r="Y286" s="103"/>
      <c r="Z286" s="103"/>
      <c r="AC286" s="140"/>
      <c r="AD286" s="140"/>
    </row>
    <row r="287" spans="1:30" ht="15.75" customHeight="1">
      <c r="A287" s="175"/>
      <c r="B287" s="54">
        <v>6</v>
      </c>
      <c r="C287" s="55" t="s">
        <v>64</v>
      </c>
      <c r="D287" s="60">
        <v>270</v>
      </c>
      <c r="E287" s="107">
        <v>155771.7349264737</v>
      </c>
      <c r="F287" s="107">
        <v>0</v>
      </c>
      <c r="G287" s="107">
        <v>0</v>
      </c>
      <c r="H287" s="107">
        <v>0</v>
      </c>
      <c r="I287" s="107">
        <v>0</v>
      </c>
      <c r="J287" s="115">
        <v>66.387286821299995</v>
      </c>
      <c r="K287" s="107">
        <v>0.73685726017820785</v>
      </c>
      <c r="L287" s="107">
        <v>3.8251344147000168</v>
      </c>
      <c r="M287" s="107">
        <v>11648.655962234794</v>
      </c>
      <c r="N287" s="107">
        <v>5688.6059533810449</v>
      </c>
      <c r="O287" s="107">
        <v>161662.30937135161</v>
      </c>
      <c r="P287" s="105"/>
      <c r="Q287" s="105"/>
      <c r="R287" s="105"/>
      <c r="S287" s="105"/>
      <c r="T287" s="105"/>
      <c r="U287" s="105"/>
      <c r="V287" s="105"/>
      <c r="W287" s="103"/>
      <c r="X287" s="103"/>
      <c r="Y287" s="103"/>
      <c r="Z287" s="103"/>
      <c r="AC287" s="140"/>
      <c r="AD287" s="140"/>
    </row>
    <row r="288" spans="1:30" ht="15.75" customHeight="1">
      <c r="A288" s="173" t="s">
        <v>2181</v>
      </c>
      <c r="B288" s="52"/>
      <c r="C288" s="57" t="s">
        <v>2182</v>
      </c>
      <c r="D288" s="60">
        <v>271</v>
      </c>
      <c r="E288" s="101">
        <v>2914970.8599009733</v>
      </c>
      <c r="F288" s="101">
        <v>185457.86321745947</v>
      </c>
      <c r="G288" s="101">
        <v>185457.86321745947</v>
      </c>
      <c r="H288" s="101">
        <v>174450.52363997351</v>
      </c>
      <c r="I288" s="101">
        <v>174366.63737367978</v>
      </c>
      <c r="J288" s="111"/>
      <c r="K288" s="101">
        <v>0.47061390000002662</v>
      </c>
      <c r="L288" s="101">
        <v>0.3141637719000015</v>
      </c>
      <c r="M288" s="101">
        <v>32684.830575349781</v>
      </c>
      <c r="N288" s="101">
        <v>32542.389748717822</v>
      </c>
      <c r="O288" s="101">
        <v>2926075.6296515688</v>
      </c>
      <c r="P288" s="101">
        <v>2925763.5220703678</v>
      </c>
      <c r="Q288" s="101">
        <v>0</v>
      </c>
      <c r="R288" s="101">
        <v>0</v>
      </c>
      <c r="S288" s="101">
        <v>380906</v>
      </c>
      <c r="T288" s="101">
        <v>380883</v>
      </c>
      <c r="U288" s="101">
        <v>0</v>
      </c>
      <c r="V288" s="101">
        <v>0</v>
      </c>
      <c r="W288" s="106">
        <v>28.378681985260286</v>
      </c>
      <c r="X288" s="106">
        <v>16.856291141314188</v>
      </c>
      <c r="Y288" s="106">
        <v>16.856291141314188</v>
      </c>
      <c r="Z288" s="106">
        <v>0</v>
      </c>
      <c r="AA288" s="141"/>
      <c r="AB288" s="141"/>
      <c r="AC288" s="140"/>
      <c r="AD288" s="140"/>
    </row>
    <row r="289" spans="1:30" ht="15.75" customHeight="1">
      <c r="A289" s="174"/>
      <c r="B289" s="54"/>
      <c r="C289" s="55" t="s">
        <v>29</v>
      </c>
      <c r="D289" s="60">
        <v>272</v>
      </c>
      <c r="E289" s="102">
        <v>2706295.3944898909</v>
      </c>
      <c r="F289" s="102">
        <v>185457.86321745947</v>
      </c>
      <c r="G289" s="102">
        <v>185457.86321745947</v>
      </c>
      <c r="H289" s="102">
        <v>169676.36964153353</v>
      </c>
      <c r="I289" s="102">
        <v>169592.4833752398</v>
      </c>
      <c r="J289" s="113"/>
      <c r="K289" s="102">
        <v>0.46171292400002606</v>
      </c>
      <c r="L289" s="102">
        <v>0.30789070310000144</v>
      </c>
      <c r="M289" s="102">
        <v>10456.868099379753</v>
      </c>
      <c r="N289" s="102">
        <v>15549.445635217826</v>
      </c>
      <c r="O289" s="102">
        <v>2716984.4643521993</v>
      </c>
      <c r="P289" s="102">
        <v>2716678.4053444676</v>
      </c>
      <c r="Q289" s="102">
        <v>0</v>
      </c>
      <c r="R289" s="102">
        <v>0</v>
      </c>
      <c r="S289" s="102">
        <v>350966</v>
      </c>
      <c r="T289" s="102">
        <v>350944</v>
      </c>
      <c r="U289" s="102">
        <v>0</v>
      </c>
      <c r="V289" s="102">
        <v>0</v>
      </c>
      <c r="W289" s="103"/>
      <c r="X289" s="103"/>
      <c r="Y289" s="103"/>
      <c r="Z289" s="103"/>
      <c r="AA289" s="141"/>
      <c r="AB289" s="141"/>
      <c r="AC289" s="140"/>
      <c r="AD289" s="140"/>
    </row>
    <row r="290" spans="1:30" ht="15.75" customHeight="1">
      <c r="A290" s="174"/>
      <c r="B290" s="54"/>
      <c r="C290" s="56" t="s">
        <v>57</v>
      </c>
      <c r="D290" s="60">
        <v>273</v>
      </c>
      <c r="E290" s="107">
        <v>16783.780436707366</v>
      </c>
      <c r="F290" s="107">
        <v>6156.1165643200002</v>
      </c>
      <c r="G290" s="107">
        <v>6156.1165643200002</v>
      </c>
      <c r="H290" s="107">
        <v>3837.3185278900023</v>
      </c>
      <c r="I290" s="107">
        <v>3834.083538010002</v>
      </c>
      <c r="J290" s="114"/>
      <c r="K290" s="107">
        <v>1E-3</v>
      </c>
      <c r="L290" s="107">
        <v>0</v>
      </c>
      <c r="M290" s="107">
        <v>1060.4094764600002</v>
      </c>
      <c r="N290" s="107">
        <v>751.46626342999934</v>
      </c>
      <c r="O290" s="107">
        <v>19411.522686167365</v>
      </c>
      <c r="P290" s="107">
        <v>19411.134686167374</v>
      </c>
      <c r="Q290" s="107">
        <v>0</v>
      </c>
      <c r="R290" s="107">
        <v>0</v>
      </c>
      <c r="S290" s="107">
        <v>9188</v>
      </c>
      <c r="T290" s="107">
        <v>9186</v>
      </c>
      <c r="U290" s="107">
        <v>0</v>
      </c>
      <c r="V290" s="107">
        <v>0</v>
      </c>
      <c r="W290" s="103"/>
      <c r="X290" s="103"/>
      <c r="Y290" s="103"/>
      <c r="Z290" s="103"/>
      <c r="AA290" s="141"/>
      <c r="AB290" s="141"/>
      <c r="AC290" s="140"/>
      <c r="AD290" s="140"/>
    </row>
    <row r="291" spans="1:30" ht="15.75" customHeight="1">
      <c r="A291" s="174"/>
      <c r="B291" s="54"/>
      <c r="C291" s="56" t="s">
        <v>58</v>
      </c>
      <c r="D291" s="60">
        <v>274</v>
      </c>
      <c r="E291" s="107">
        <v>2238940.5831820448</v>
      </c>
      <c r="F291" s="107">
        <v>178531.42765313949</v>
      </c>
      <c r="G291" s="107">
        <v>178531.42765313949</v>
      </c>
      <c r="H291" s="107">
        <v>153047.90700641656</v>
      </c>
      <c r="I291" s="107">
        <v>152969.19431370983</v>
      </c>
      <c r="J291" s="114"/>
      <c r="K291" s="107">
        <v>0.38930367200002153</v>
      </c>
      <c r="L291" s="107">
        <v>0.25778333360000089</v>
      </c>
      <c r="M291" s="107">
        <v>5904.3224816501115</v>
      </c>
      <c r="N291" s="107">
        <v>13152.537663417825</v>
      </c>
      <c r="O291" s="107">
        <v>2257176.0201673382</v>
      </c>
      <c r="P291" s="107">
        <v>2256918.4326472799</v>
      </c>
      <c r="Q291" s="107">
        <v>0</v>
      </c>
      <c r="R291" s="107">
        <v>0</v>
      </c>
      <c r="S291" s="107">
        <v>306074</v>
      </c>
      <c r="T291" s="107">
        <v>306057</v>
      </c>
      <c r="U291" s="107">
        <v>0</v>
      </c>
      <c r="V291" s="107">
        <v>0</v>
      </c>
      <c r="W291" s="103"/>
      <c r="X291" s="103"/>
      <c r="Y291" s="103"/>
      <c r="Z291" s="103"/>
      <c r="AA291" s="141"/>
      <c r="AB291" s="141"/>
      <c r="AC291" s="140"/>
      <c r="AD291" s="140"/>
    </row>
    <row r="292" spans="1:30" ht="15.75" customHeight="1">
      <c r="A292" s="174"/>
      <c r="B292" s="54"/>
      <c r="C292" s="56" t="s">
        <v>59</v>
      </c>
      <c r="D292" s="60">
        <v>275</v>
      </c>
      <c r="E292" s="107">
        <v>450571.03087113897</v>
      </c>
      <c r="F292" s="107">
        <v>770.31899999999985</v>
      </c>
      <c r="G292" s="107">
        <v>770.31899999999985</v>
      </c>
      <c r="H292" s="107">
        <v>12791.144107226983</v>
      </c>
      <c r="I292" s="107">
        <v>12789.205523519984</v>
      </c>
      <c r="J292" s="114"/>
      <c r="K292" s="107">
        <v>7.1409252000004531E-2</v>
      </c>
      <c r="L292" s="107">
        <v>5.0107369500000533E-2</v>
      </c>
      <c r="M292" s="107">
        <v>3492.1361412696406</v>
      </c>
      <c r="N292" s="107">
        <v>1645.4417083700014</v>
      </c>
      <c r="O292" s="107">
        <v>440396.92149869417</v>
      </c>
      <c r="P292" s="107">
        <v>440348.83801102056</v>
      </c>
      <c r="Q292" s="107">
        <v>0</v>
      </c>
      <c r="R292" s="107">
        <v>0</v>
      </c>
      <c r="S292" s="107">
        <v>35704</v>
      </c>
      <c r="T292" s="107">
        <v>35701</v>
      </c>
      <c r="U292" s="107">
        <v>0</v>
      </c>
      <c r="V292" s="107">
        <v>0</v>
      </c>
      <c r="W292" s="103"/>
      <c r="X292" s="103"/>
      <c r="Y292" s="103"/>
      <c r="Z292" s="103"/>
      <c r="AA292" s="141"/>
      <c r="AB292" s="141"/>
      <c r="AC292" s="140"/>
      <c r="AD292" s="140"/>
    </row>
    <row r="293" spans="1:30" ht="15.75" customHeight="1">
      <c r="A293" s="174"/>
      <c r="B293" s="54"/>
      <c r="C293" s="55" t="s">
        <v>2177</v>
      </c>
      <c r="D293" s="60">
        <v>276</v>
      </c>
      <c r="E293" s="107">
        <v>66130.730225429928</v>
      </c>
      <c r="F293" s="107">
        <v>0</v>
      </c>
      <c r="G293" s="107">
        <v>0</v>
      </c>
      <c r="H293" s="107">
        <v>2009.9087235600002</v>
      </c>
      <c r="I293" s="107">
        <v>2009.9087235600002</v>
      </c>
      <c r="J293" s="107">
        <v>0</v>
      </c>
      <c r="K293" s="107">
        <v>0</v>
      </c>
      <c r="L293" s="107">
        <v>0</v>
      </c>
      <c r="M293" s="107">
        <v>6398.0609918300006</v>
      </c>
      <c r="N293" s="107">
        <v>6981.4735949199994</v>
      </c>
      <c r="O293" s="107">
        <v>63537.408898779933</v>
      </c>
      <c r="P293" s="107">
        <v>63537.408898779991</v>
      </c>
      <c r="Q293" s="107">
        <v>0</v>
      </c>
      <c r="R293" s="107">
        <v>0</v>
      </c>
      <c r="S293" s="107">
        <v>8853</v>
      </c>
      <c r="T293" s="107">
        <v>8853</v>
      </c>
      <c r="U293" s="107">
        <v>0</v>
      </c>
      <c r="V293" s="107">
        <v>0</v>
      </c>
      <c r="W293" s="103"/>
      <c r="X293" s="103"/>
      <c r="Y293" s="103"/>
      <c r="Z293" s="103"/>
      <c r="AA293" s="141"/>
      <c r="AB293" s="141"/>
      <c r="AC293" s="140"/>
      <c r="AD293" s="140"/>
    </row>
    <row r="294" spans="1:30" ht="15.75" customHeight="1">
      <c r="A294" s="174"/>
      <c r="B294" s="54"/>
      <c r="C294" s="55" t="s">
        <v>1792</v>
      </c>
      <c r="D294" s="60">
        <v>277</v>
      </c>
      <c r="E294" s="107">
        <v>33153.369447429999</v>
      </c>
      <c r="F294" s="107">
        <v>0</v>
      </c>
      <c r="G294" s="107">
        <v>0</v>
      </c>
      <c r="H294" s="107">
        <v>895.5638042000005</v>
      </c>
      <c r="I294" s="107">
        <v>895.5638042000005</v>
      </c>
      <c r="J294" s="107">
        <v>0</v>
      </c>
      <c r="K294" s="107">
        <v>0</v>
      </c>
      <c r="L294" s="107">
        <v>0</v>
      </c>
      <c r="M294" s="107">
        <v>5888.4552707499925</v>
      </c>
      <c r="N294" s="107">
        <v>5678.0412173699988</v>
      </c>
      <c r="O294" s="107">
        <v>32468.219696609991</v>
      </c>
      <c r="P294" s="107">
        <v>32468.219696610013</v>
      </c>
      <c r="Q294" s="107">
        <v>0</v>
      </c>
      <c r="R294" s="107">
        <v>0</v>
      </c>
      <c r="S294" s="107">
        <v>4523</v>
      </c>
      <c r="T294" s="107">
        <v>4523</v>
      </c>
      <c r="U294" s="107">
        <v>0</v>
      </c>
      <c r="V294" s="107">
        <v>0</v>
      </c>
      <c r="W294" s="103"/>
      <c r="X294" s="103"/>
      <c r="Y294" s="103"/>
      <c r="Z294" s="103"/>
      <c r="AA294" s="141"/>
      <c r="AB294" s="141"/>
      <c r="AC294" s="140"/>
      <c r="AD294" s="140"/>
    </row>
    <row r="295" spans="1:30" ht="15.75" customHeight="1">
      <c r="A295" s="174"/>
      <c r="B295" s="54"/>
      <c r="C295" s="55" t="s">
        <v>1793</v>
      </c>
      <c r="D295" s="60">
        <v>278</v>
      </c>
      <c r="E295" s="107">
        <v>42377.716967542408</v>
      </c>
      <c r="F295" s="107">
        <v>0</v>
      </c>
      <c r="G295" s="107">
        <v>0</v>
      </c>
      <c r="H295" s="107">
        <v>744.08061697000028</v>
      </c>
      <c r="I295" s="107">
        <v>744.08061697000028</v>
      </c>
      <c r="J295" s="107">
        <v>0</v>
      </c>
      <c r="K295" s="107">
        <v>8.9009760000005791E-3</v>
      </c>
      <c r="L295" s="107">
        <v>6.273068800000078E-3</v>
      </c>
      <c r="M295" s="107">
        <v>4647.7929146299966</v>
      </c>
      <c r="N295" s="107">
        <v>3960.0253261999983</v>
      </c>
      <c r="O295" s="107">
        <v>42321.406566909602</v>
      </c>
      <c r="P295" s="107">
        <v>42315.35799343999</v>
      </c>
      <c r="Q295" s="107">
        <v>0</v>
      </c>
      <c r="R295" s="107">
        <v>0</v>
      </c>
      <c r="S295" s="107">
        <v>5809</v>
      </c>
      <c r="T295" s="107">
        <v>5808</v>
      </c>
      <c r="U295" s="107">
        <v>0</v>
      </c>
      <c r="V295" s="107">
        <v>0</v>
      </c>
      <c r="W295" s="103"/>
      <c r="X295" s="103"/>
      <c r="Y295" s="103"/>
      <c r="Z295" s="103"/>
      <c r="AA295" s="141"/>
      <c r="AB295" s="141"/>
      <c r="AC295" s="140"/>
      <c r="AD295" s="140"/>
    </row>
    <row r="296" spans="1:30" ht="15.75" customHeight="1">
      <c r="A296" s="174"/>
      <c r="B296" s="54"/>
      <c r="C296" s="55" t="s">
        <v>60</v>
      </c>
      <c r="D296" s="60">
        <v>279</v>
      </c>
      <c r="E296" s="107">
        <v>67013.648770679996</v>
      </c>
      <c r="F296" s="107">
        <v>0</v>
      </c>
      <c r="G296" s="107">
        <v>0</v>
      </c>
      <c r="H296" s="107">
        <v>1124.6008537100001</v>
      </c>
      <c r="I296" s="107">
        <v>1124.6008537100001</v>
      </c>
      <c r="J296" s="107">
        <v>45.167103649999994</v>
      </c>
      <c r="K296" s="107">
        <v>0</v>
      </c>
      <c r="L296" s="107">
        <v>0</v>
      </c>
      <c r="M296" s="107">
        <v>5293.6532987600376</v>
      </c>
      <c r="N296" s="107">
        <v>373.40397501000041</v>
      </c>
      <c r="O296" s="107">
        <v>70764.130137070024</v>
      </c>
      <c r="P296" s="107">
        <v>70764.130137070038</v>
      </c>
      <c r="Q296" s="107">
        <v>0</v>
      </c>
      <c r="R296" s="107">
        <v>0</v>
      </c>
      <c r="S296" s="107">
        <v>10755</v>
      </c>
      <c r="T296" s="107">
        <v>10755</v>
      </c>
      <c r="U296" s="107">
        <v>0</v>
      </c>
      <c r="V296" s="107">
        <v>0</v>
      </c>
      <c r="W296" s="103"/>
      <c r="X296" s="103"/>
      <c r="Y296" s="103"/>
      <c r="Z296" s="103"/>
      <c r="AA296" s="141"/>
      <c r="AB296" s="141"/>
      <c r="AC296" s="140"/>
      <c r="AD296" s="140"/>
    </row>
    <row r="297" spans="1:30" ht="15.75" customHeight="1">
      <c r="A297" s="175"/>
      <c r="B297" s="54"/>
      <c r="C297" s="55" t="s">
        <v>64</v>
      </c>
      <c r="D297" s="60">
        <v>280</v>
      </c>
      <c r="E297" s="107">
        <v>100936.62250404974</v>
      </c>
      <c r="F297" s="107">
        <v>0</v>
      </c>
      <c r="G297" s="107">
        <v>0</v>
      </c>
      <c r="H297" s="107">
        <v>0</v>
      </c>
      <c r="I297" s="107">
        <v>0</v>
      </c>
      <c r="J297" s="115">
        <v>45.167103649999994</v>
      </c>
      <c r="K297" s="107">
        <v>0</v>
      </c>
      <c r="L297" s="107">
        <v>0</v>
      </c>
      <c r="M297" s="107">
        <v>7898.1702309791635</v>
      </c>
      <c r="N297" s="107">
        <v>3751.1958016226863</v>
      </c>
      <c r="O297" s="107">
        <v>105038.42982975621</v>
      </c>
      <c r="P297" s="105"/>
      <c r="Q297" s="105"/>
      <c r="R297" s="105"/>
      <c r="S297" s="105"/>
      <c r="T297" s="105"/>
      <c r="U297" s="105"/>
      <c r="V297" s="105"/>
      <c r="W297" s="103"/>
      <c r="X297" s="103"/>
      <c r="Y297" s="103"/>
      <c r="Z297" s="103"/>
      <c r="AA297" s="141"/>
      <c r="AB297" s="141"/>
      <c r="AC297" s="140"/>
      <c r="AD297" s="140"/>
    </row>
    <row r="298" spans="1:30" ht="15.75" customHeight="1">
      <c r="A298" s="173" t="s">
        <v>2181</v>
      </c>
      <c r="B298" s="52"/>
      <c r="C298" s="57" t="s">
        <v>2183</v>
      </c>
      <c r="D298" s="60">
        <v>281</v>
      </c>
      <c r="E298" s="101">
        <v>115353.95138211027</v>
      </c>
      <c r="F298" s="101">
        <v>17311.52217801</v>
      </c>
      <c r="G298" s="101">
        <v>17311.52217801</v>
      </c>
      <c r="H298" s="101">
        <v>38185.650940469022</v>
      </c>
      <c r="I298" s="101">
        <v>38185.650940469022</v>
      </c>
      <c r="J298" s="111"/>
      <c r="K298" s="101">
        <v>0</v>
      </c>
      <c r="L298" s="101">
        <v>0</v>
      </c>
      <c r="M298" s="101">
        <v>187.85098983000117</v>
      </c>
      <c r="N298" s="101">
        <v>182.10758260065018</v>
      </c>
      <c r="O298" s="101">
        <v>94485.56602688061</v>
      </c>
      <c r="P298" s="101">
        <v>94469.787888270526</v>
      </c>
      <c r="Q298" s="101">
        <v>1154.5372537700002</v>
      </c>
      <c r="R298" s="101">
        <v>1154.5372537700002</v>
      </c>
      <c r="S298" s="101">
        <v>108220</v>
      </c>
      <c r="T298" s="101">
        <v>108220</v>
      </c>
      <c r="U298" s="101">
        <v>375</v>
      </c>
      <c r="V298" s="101">
        <v>375</v>
      </c>
      <c r="W298" s="106">
        <v>5.2141662834897602</v>
      </c>
      <c r="X298" s="106">
        <v>15.656769473111586</v>
      </c>
      <c r="Y298" s="106">
        <v>15.656769473111586</v>
      </c>
      <c r="Z298" s="106">
        <v>0</v>
      </c>
      <c r="AC298" s="140"/>
      <c r="AD298" s="140"/>
    </row>
    <row r="299" spans="1:30" ht="15.75" customHeight="1">
      <c r="A299" s="174"/>
      <c r="B299" s="54"/>
      <c r="C299" s="55" t="s">
        <v>29</v>
      </c>
      <c r="D299" s="60">
        <v>282</v>
      </c>
      <c r="E299" s="102">
        <v>114386.80791473026</v>
      </c>
      <c r="F299" s="102">
        <v>17311.52217801</v>
      </c>
      <c r="G299" s="102">
        <v>17311.52217801</v>
      </c>
      <c r="H299" s="102">
        <v>38113.84729023902</v>
      </c>
      <c r="I299" s="102">
        <v>38113.84729023902</v>
      </c>
      <c r="J299" s="113"/>
      <c r="K299" s="102">
        <v>0</v>
      </c>
      <c r="L299" s="102">
        <v>0</v>
      </c>
      <c r="M299" s="102">
        <v>23.573390510001172</v>
      </c>
      <c r="N299" s="102">
        <v>81.624948610650193</v>
      </c>
      <c r="O299" s="102">
        <v>93526.431244400606</v>
      </c>
      <c r="P299" s="102">
        <v>93526.431244400534</v>
      </c>
      <c r="Q299" s="102">
        <v>1154.5372537700002</v>
      </c>
      <c r="R299" s="102">
        <v>1154.5372537700002</v>
      </c>
      <c r="S299" s="102">
        <v>107670</v>
      </c>
      <c r="T299" s="102">
        <v>107670</v>
      </c>
      <c r="U299" s="102">
        <v>375</v>
      </c>
      <c r="V299" s="102">
        <v>375</v>
      </c>
      <c r="W299" s="103"/>
      <c r="X299" s="103"/>
      <c r="Y299" s="103"/>
      <c r="Z299" s="103"/>
      <c r="AC299" s="140"/>
      <c r="AD299" s="140"/>
    </row>
    <row r="300" spans="1:30" ht="15.75" customHeight="1">
      <c r="A300" s="174"/>
      <c r="B300" s="54"/>
      <c r="C300" s="56" t="s">
        <v>57</v>
      </c>
      <c r="D300" s="60">
        <v>283</v>
      </c>
      <c r="E300" s="107">
        <v>89632.811403170286</v>
      </c>
      <c r="F300" s="107">
        <v>17300.011578009999</v>
      </c>
      <c r="G300" s="107">
        <v>17300.011578009999</v>
      </c>
      <c r="H300" s="107">
        <v>34640.865893679016</v>
      </c>
      <c r="I300" s="107">
        <v>34640.865893679016</v>
      </c>
      <c r="J300" s="114"/>
      <c r="K300" s="107">
        <v>0</v>
      </c>
      <c r="L300" s="107">
        <v>0</v>
      </c>
      <c r="M300" s="107">
        <v>6.1218635800011363</v>
      </c>
      <c r="N300" s="107">
        <v>57.489912780656795</v>
      </c>
      <c r="O300" s="107">
        <v>72240.589038300619</v>
      </c>
      <c r="P300" s="107">
        <v>72240.589038300532</v>
      </c>
      <c r="Q300" s="107">
        <v>6.7459691500000005</v>
      </c>
      <c r="R300" s="107">
        <v>6.7459691500000005</v>
      </c>
      <c r="S300" s="107">
        <v>100657</v>
      </c>
      <c r="T300" s="107">
        <v>100657</v>
      </c>
      <c r="U300" s="107">
        <v>7</v>
      </c>
      <c r="V300" s="107">
        <v>7</v>
      </c>
      <c r="W300" s="103"/>
      <c r="X300" s="103"/>
      <c r="Y300" s="103"/>
      <c r="Z300" s="103"/>
      <c r="AC300" s="140"/>
      <c r="AD300" s="140"/>
    </row>
    <row r="301" spans="1:30" ht="15.75" customHeight="1">
      <c r="A301" s="174"/>
      <c r="B301" s="54"/>
      <c r="C301" s="56" t="s">
        <v>58</v>
      </c>
      <c r="D301" s="60">
        <v>284</v>
      </c>
      <c r="E301" s="107">
        <v>24753.996511559977</v>
      </c>
      <c r="F301" s="107">
        <v>11.5106</v>
      </c>
      <c r="G301" s="107">
        <v>11.5106</v>
      </c>
      <c r="H301" s="107">
        <v>3472.9813965600019</v>
      </c>
      <c r="I301" s="107">
        <v>3472.9813965600019</v>
      </c>
      <c r="J301" s="114"/>
      <c r="K301" s="107">
        <v>0</v>
      </c>
      <c r="L301" s="107">
        <v>0</v>
      </c>
      <c r="M301" s="107">
        <v>17.451526930000036</v>
      </c>
      <c r="N301" s="107">
        <v>24.135035829993399</v>
      </c>
      <c r="O301" s="107">
        <v>21285.842206099984</v>
      </c>
      <c r="P301" s="107">
        <v>21285.842206099995</v>
      </c>
      <c r="Q301" s="107">
        <v>1147.7912846200002</v>
      </c>
      <c r="R301" s="107">
        <v>1147.7912846200002</v>
      </c>
      <c r="S301" s="107">
        <v>7013</v>
      </c>
      <c r="T301" s="107">
        <v>7013</v>
      </c>
      <c r="U301" s="107">
        <v>368</v>
      </c>
      <c r="V301" s="107">
        <v>368</v>
      </c>
      <c r="W301" s="103"/>
      <c r="X301" s="103"/>
      <c r="Y301" s="103"/>
      <c r="Z301" s="103"/>
      <c r="AC301" s="140"/>
      <c r="AD301" s="140"/>
    </row>
    <row r="302" spans="1:30" ht="15.75" customHeight="1">
      <c r="A302" s="174"/>
      <c r="B302" s="54"/>
      <c r="C302" s="56" t="s">
        <v>59</v>
      </c>
      <c r="D302" s="60">
        <v>285</v>
      </c>
      <c r="E302" s="107">
        <v>0</v>
      </c>
      <c r="F302" s="107">
        <v>0</v>
      </c>
      <c r="G302" s="107">
        <v>0</v>
      </c>
      <c r="H302" s="107">
        <v>0</v>
      </c>
      <c r="I302" s="107">
        <v>0</v>
      </c>
      <c r="J302" s="114"/>
      <c r="K302" s="107">
        <v>0</v>
      </c>
      <c r="L302" s="107">
        <v>0</v>
      </c>
      <c r="M302" s="107">
        <v>0</v>
      </c>
      <c r="N302" s="107">
        <v>0</v>
      </c>
      <c r="O302" s="107">
        <v>0</v>
      </c>
      <c r="P302" s="107">
        <v>0</v>
      </c>
      <c r="Q302" s="107">
        <v>0</v>
      </c>
      <c r="R302" s="107">
        <v>0</v>
      </c>
      <c r="S302" s="107">
        <v>0</v>
      </c>
      <c r="T302" s="107">
        <v>0</v>
      </c>
      <c r="U302" s="107">
        <v>0</v>
      </c>
      <c r="V302" s="107">
        <v>0</v>
      </c>
      <c r="W302" s="103"/>
      <c r="X302" s="103"/>
      <c r="Y302" s="103"/>
      <c r="Z302" s="103"/>
      <c r="AC302" s="140"/>
      <c r="AD302" s="140"/>
    </row>
    <row r="303" spans="1:30" ht="15.75" customHeight="1">
      <c r="A303" s="174"/>
      <c r="B303" s="54"/>
      <c r="C303" s="55" t="s">
        <v>2177</v>
      </c>
      <c r="D303" s="60">
        <v>286</v>
      </c>
      <c r="E303" s="107">
        <v>98.439590939999974</v>
      </c>
      <c r="F303" s="107">
        <v>0</v>
      </c>
      <c r="G303" s="107">
        <v>0</v>
      </c>
      <c r="H303" s="107">
        <v>20.090259579999994</v>
      </c>
      <c r="I303" s="107">
        <v>20.090259579999994</v>
      </c>
      <c r="J303" s="107">
        <v>0</v>
      </c>
      <c r="K303" s="107">
        <v>0</v>
      </c>
      <c r="L303" s="107">
        <v>0</v>
      </c>
      <c r="M303" s="107">
        <v>57.558350919999988</v>
      </c>
      <c r="N303" s="107">
        <v>42.552813649999997</v>
      </c>
      <c r="O303" s="107">
        <v>93.35486862999997</v>
      </c>
      <c r="P303" s="107">
        <v>93.354868629999999</v>
      </c>
      <c r="Q303" s="107">
        <v>0</v>
      </c>
      <c r="R303" s="107">
        <v>0</v>
      </c>
      <c r="S303" s="107">
        <v>90</v>
      </c>
      <c r="T303" s="107">
        <v>90</v>
      </c>
      <c r="U303" s="107">
        <v>0</v>
      </c>
      <c r="V303" s="107">
        <v>0</v>
      </c>
      <c r="W303" s="103"/>
      <c r="X303" s="103"/>
      <c r="Y303" s="103"/>
      <c r="Z303" s="103"/>
      <c r="AC303" s="140"/>
      <c r="AD303" s="140"/>
    </row>
    <row r="304" spans="1:30" ht="15.75" customHeight="1">
      <c r="A304" s="174"/>
      <c r="B304" s="54"/>
      <c r="C304" s="55" t="s">
        <v>1792</v>
      </c>
      <c r="D304" s="60">
        <v>287</v>
      </c>
      <c r="E304" s="107">
        <v>173.19554764</v>
      </c>
      <c r="F304" s="107">
        <v>0</v>
      </c>
      <c r="G304" s="107">
        <v>0</v>
      </c>
      <c r="H304" s="107">
        <v>13.30127072</v>
      </c>
      <c r="I304" s="107">
        <v>13.30127072</v>
      </c>
      <c r="J304" s="107">
        <v>0</v>
      </c>
      <c r="K304" s="107">
        <v>0</v>
      </c>
      <c r="L304" s="107">
        <v>0</v>
      </c>
      <c r="M304" s="107">
        <v>40.771886440000003</v>
      </c>
      <c r="N304" s="107">
        <v>49.794503750000004</v>
      </c>
      <c r="O304" s="107">
        <v>150.87165960999999</v>
      </c>
      <c r="P304" s="107">
        <v>149.38340572999999</v>
      </c>
      <c r="Q304" s="107">
        <v>0</v>
      </c>
      <c r="R304" s="107">
        <v>0</v>
      </c>
      <c r="S304" s="107">
        <v>95</v>
      </c>
      <c r="T304" s="107">
        <v>95</v>
      </c>
      <c r="U304" s="107">
        <v>0</v>
      </c>
      <c r="V304" s="107">
        <v>0</v>
      </c>
      <c r="W304" s="103"/>
      <c r="X304" s="103"/>
      <c r="Y304" s="103"/>
      <c r="Z304" s="103"/>
      <c r="AC304" s="140"/>
      <c r="AD304" s="140"/>
    </row>
    <row r="305" spans="1:30" ht="15.75" customHeight="1">
      <c r="A305" s="174"/>
      <c r="B305" s="54"/>
      <c r="C305" s="55" t="s">
        <v>1793</v>
      </c>
      <c r="D305" s="60">
        <v>288</v>
      </c>
      <c r="E305" s="107">
        <v>183.35184797999997</v>
      </c>
      <c r="F305" s="107">
        <v>0</v>
      </c>
      <c r="G305" s="107">
        <v>0</v>
      </c>
      <c r="H305" s="107">
        <v>13.95442645</v>
      </c>
      <c r="I305" s="107">
        <v>13.95442645</v>
      </c>
      <c r="J305" s="107">
        <v>0</v>
      </c>
      <c r="K305" s="107">
        <v>0</v>
      </c>
      <c r="L305" s="107">
        <v>0</v>
      </c>
      <c r="M305" s="107">
        <v>49.951977520000021</v>
      </c>
      <c r="N305" s="107">
        <v>7.6383165899999996</v>
      </c>
      <c r="O305" s="107">
        <v>211.71108246</v>
      </c>
      <c r="P305" s="107">
        <v>211.71108246000003</v>
      </c>
      <c r="Q305" s="107">
        <v>0</v>
      </c>
      <c r="R305" s="107">
        <v>0</v>
      </c>
      <c r="S305" s="107">
        <v>78</v>
      </c>
      <c r="T305" s="107">
        <v>78</v>
      </c>
      <c r="U305" s="107">
        <v>0</v>
      </c>
      <c r="V305" s="107">
        <v>0</v>
      </c>
      <c r="W305" s="103"/>
      <c r="X305" s="103"/>
      <c r="Y305" s="103"/>
      <c r="Z305" s="103"/>
      <c r="AC305" s="140"/>
      <c r="AD305" s="140"/>
    </row>
    <row r="306" spans="1:30" ht="15.75" customHeight="1">
      <c r="A306" s="174"/>
      <c r="B306" s="54"/>
      <c r="C306" s="55" t="s">
        <v>60</v>
      </c>
      <c r="D306" s="60">
        <v>289</v>
      </c>
      <c r="E306" s="107">
        <v>512.15648082000007</v>
      </c>
      <c r="F306" s="107">
        <v>0</v>
      </c>
      <c r="G306" s="107">
        <v>0</v>
      </c>
      <c r="H306" s="107">
        <v>24.457693479999996</v>
      </c>
      <c r="I306" s="107">
        <v>24.457693479999996</v>
      </c>
      <c r="J306" s="107">
        <v>0</v>
      </c>
      <c r="K306" s="107">
        <v>0</v>
      </c>
      <c r="L306" s="107">
        <v>0</v>
      </c>
      <c r="M306" s="107">
        <v>15.995384439999993</v>
      </c>
      <c r="N306" s="107">
        <v>0.497</v>
      </c>
      <c r="O306" s="107">
        <v>503.19717178000008</v>
      </c>
      <c r="P306" s="107">
        <v>488.90728705000004</v>
      </c>
      <c r="Q306" s="107">
        <v>0</v>
      </c>
      <c r="R306" s="107">
        <v>0</v>
      </c>
      <c r="S306" s="107">
        <v>287</v>
      </c>
      <c r="T306" s="107">
        <v>287</v>
      </c>
      <c r="U306" s="107">
        <v>0</v>
      </c>
      <c r="V306" s="107">
        <v>0</v>
      </c>
      <c r="W306" s="103"/>
      <c r="X306" s="103"/>
      <c r="Y306" s="103"/>
      <c r="Z306" s="103"/>
      <c r="AC306" s="140"/>
      <c r="AD306" s="140"/>
    </row>
    <row r="307" spans="1:30" ht="15.75" customHeight="1">
      <c r="A307" s="175"/>
      <c r="B307" s="54"/>
      <c r="C307" s="55" t="s">
        <v>64</v>
      </c>
      <c r="D307" s="60">
        <v>290</v>
      </c>
      <c r="E307" s="107">
        <v>1168.8220423665675</v>
      </c>
      <c r="F307" s="107">
        <v>0</v>
      </c>
      <c r="G307" s="107">
        <v>0</v>
      </c>
      <c r="H307" s="107">
        <v>0</v>
      </c>
      <c r="I307" s="107">
        <v>0</v>
      </c>
      <c r="J307" s="115">
        <v>0</v>
      </c>
      <c r="K307" s="107">
        <v>0</v>
      </c>
      <c r="L307" s="107">
        <v>0</v>
      </c>
      <c r="M307" s="107">
        <v>92.549343525196917</v>
      </c>
      <c r="N307" s="107">
        <v>181.80109546061576</v>
      </c>
      <c r="O307" s="107">
        <v>1079.5702904311488</v>
      </c>
      <c r="P307" s="105"/>
      <c r="Q307" s="105"/>
      <c r="R307" s="105"/>
      <c r="S307" s="105"/>
      <c r="T307" s="105"/>
      <c r="U307" s="105"/>
      <c r="V307" s="105"/>
      <c r="W307" s="103"/>
      <c r="X307" s="103"/>
      <c r="Y307" s="103"/>
      <c r="Z307" s="103"/>
      <c r="AC307" s="140"/>
      <c r="AD307" s="140"/>
    </row>
    <row r="308" spans="1:30" ht="15.75" customHeight="1">
      <c r="A308" s="173" t="s">
        <v>2181</v>
      </c>
      <c r="B308" s="52"/>
      <c r="C308" s="57" t="s">
        <v>2184</v>
      </c>
      <c r="D308" s="60">
        <v>291</v>
      </c>
      <c r="E308" s="101">
        <v>254600.82971592832</v>
      </c>
      <c r="F308" s="101">
        <v>101099.18384809194</v>
      </c>
      <c r="G308" s="101">
        <v>93037.972861023096</v>
      </c>
      <c r="H308" s="101">
        <v>104724.22322689655</v>
      </c>
      <c r="I308" s="101">
        <v>96350.920697132984</v>
      </c>
      <c r="J308" s="111"/>
      <c r="K308" s="101">
        <v>7.0019874399630266</v>
      </c>
      <c r="L308" s="101">
        <v>2.7156506406999465</v>
      </c>
      <c r="M308" s="101">
        <v>10485.964383603727</v>
      </c>
      <c r="N308" s="101">
        <v>10506.550006282223</v>
      </c>
      <c r="O308" s="101">
        <v>250941.78036879329</v>
      </c>
      <c r="P308" s="101">
        <v>240661.34918948004</v>
      </c>
      <c r="Q308" s="101">
        <v>0</v>
      </c>
      <c r="R308" s="101">
        <v>0</v>
      </c>
      <c r="S308" s="101">
        <v>217907</v>
      </c>
      <c r="T308" s="101">
        <v>213098</v>
      </c>
      <c r="U308" s="101">
        <v>0</v>
      </c>
      <c r="V308" s="101">
        <v>0</v>
      </c>
      <c r="W308" s="106">
        <v>31.18</v>
      </c>
      <c r="X308" s="106">
        <v>27.318737453345907</v>
      </c>
      <c r="Y308" s="106">
        <v>27.318737453345907</v>
      </c>
      <c r="Z308" s="106">
        <v>0</v>
      </c>
      <c r="AC308" s="140"/>
      <c r="AD308" s="140"/>
    </row>
    <row r="309" spans="1:30" ht="15.75" customHeight="1">
      <c r="A309" s="174"/>
      <c r="B309" s="54"/>
      <c r="C309" s="55" t="s">
        <v>29</v>
      </c>
      <c r="D309" s="60">
        <v>292</v>
      </c>
      <c r="E309" s="102">
        <v>214154.96851209353</v>
      </c>
      <c r="F309" s="102">
        <v>101099.18384809194</v>
      </c>
      <c r="G309" s="102">
        <v>93037.972861023096</v>
      </c>
      <c r="H309" s="102">
        <v>103518.30819094703</v>
      </c>
      <c r="I309" s="102">
        <v>95290.214011772987</v>
      </c>
      <c r="J309" s="113"/>
      <c r="K309" s="102">
        <v>3.3951840622628189</v>
      </c>
      <c r="L309" s="102">
        <v>0.50025780599993563</v>
      </c>
      <c r="M309" s="102">
        <v>4276.5538507949286</v>
      </c>
      <c r="N309" s="102">
        <v>3858.300429161322</v>
      </c>
      <c r="O309" s="102">
        <v>212156.99251712838</v>
      </c>
      <c r="P309" s="102">
        <v>204947.58409988004</v>
      </c>
      <c r="Q309" s="102">
        <v>0</v>
      </c>
      <c r="R309" s="102">
        <v>0</v>
      </c>
      <c r="S309" s="102">
        <v>200877</v>
      </c>
      <c r="T309" s="102">
        <v>196352</v>
      </c>
      <c r="U309" s="102">
        <v>0</v>
      </c>
      <c r="V309" s="102">
        <v>0</v>
      </c>
      <c r="W309" s="103"/>
      <c r="X309" s="103"/>
      <c r="Y309" s="103"/>
      <c r="Z309" s="103"/>
      <c r="AC309" s="140"/>
      <c r="AD309" s="140"/>
    </row>
    <row r="310" spans="1:30" ht="15.75" customHeight="1">
      <c r="A310" s="174"/>
      <c r="B310" s="54"/>
      <c r="C310" s="56" t="s">
        <v>57</v>
      </c>
      <c r="D310" s="60">
        <v>293</v>
      </c>
      <c r="E310" s="107">
        <v>96465.734475626843</v>
      </c>
      <c r="F310" s="107">
        <v>52714.533569980747</v>
      </c>
      <c r="G310" s="107">
        <v>45855.469076103058</v>
      </c>
      <c r="H310" s="107">
        <v>55307.068935652889</v>
      </c>
      <c r="I310" s="107">
        <v>48240.837696763054</v>
      </c>
      <c r="J310" s="114"/>
      <c r="K310" s="107">
        <v>1.6442881891001102</v>
      </c>
      <c r="L310" s="107">
        <v>0.49879005789993142</v>
      </c>
      <c r="M310" s="107">
        <v>2442.2214678166038</v>
      </c>
      <c r="N310" s="107">
        <v>836.05700687879903</v>
      </c>
      <c r="O310" s="107">
        <v>95480.509069023741</v>
      </c>
      <c r="P310" s="107">
        <v>92179.36191396002</v>
      </c>
      <c r="Q310" s="107">
        <v>0</v>
      </c>
      <c r="R310" s="107">
        <v>0</v>
      </c>
      <c r="S310" s="107">
        <v>136755</v>
      </c>
      <c r="T310" s="107">
        <v>132474</v>
      </c>
      <c r="U310" s="107">
        <v>0</v>
      </c>
      <c r="V310" s="107">
        <v>0</v>
      </c>
      <c r="W310" s="103"/>
      <c r="X310" s="103"/>
      <c r="Y310" s="103"/>
      <c r="Z310" s="103"/>
      <c r="AC310" s="140"/>
      <c r="AD310" s="140"/>
    </row>
    <row r="311" spans="1:30" ht="15.75" customHeight="1">
      <c r="A311" s="174"/>
      <c r="B311" s="54"/>
      <c r="C311" s="56" t="s">
        <v>58</v>
      </c>
      <c r="D311" s="60">
        <v>294</v>
      </c>
      <c r="E311" s="107">
        <v>112821.1312510167</v>
      </c>
      <c r="F311" s="107">
        <v>47419.288560191213</v>
      </c>
      <c r="G311" s="107">
        <v>46806.822945880049</v>
      </c>
      <c r="H311" s="107">
        <v>47179.843955326614</v>
      </c>
      <c r="I311" s="107">
        <v>46604.512819809919</v>
      </c>
      <c r="J311" s="114"/>
      <c r="K311" s="107">
        <v>0.98303705283633058</v>
      </c>
      <c r="L311" s="107">
        <v>1.4677481000042417E-3</v>
      </c>
      <c r="M311" s="107">
        <v>1754.0763526411267</v>
      </c>
      <c r="N311" s="107">
        <v>2973.1010066025233</v>
      </c>
      <c r="O311" s="107">
        <v>111842.53277122467</v>
      </c>
      <c r="P311" s="107">
        <v>109811.51119679002</v>
      </c>
      <c r="Q311" s="107">
        <v>0</v>
      </c>
      <c r="R311" s="107">
        <v>0</v>
      </c>
      <c r="S311" s="107">
        <v>63288</v>
      </c>
      <c r="T311" s="107">
        <v>63129</v>
      </c>
      <c r="U311" s="107">
        <v>0</v>
      </c>
      <c r="V311" s="107">
        <v>0</v>
      </c>
      <c r="W311" s="103"/>
      <c r="X311" s="103"/>
      <c r="Y311" s="103"/>
      <c r="Z311" s="103"/>
      <c r="AC311" s="140"/>
      <c r="AD311" s="140"/>
    </row>
    <row r="312" spans="1:30" ht="15.75" customHeight="1">
      <c r="A312" s="174"/>
      <c r="B312" s="54"/>
      <c r="C312" s="56" t="s">
        <v>59</v>
      </c>
      <c r="D312" s="60">
        <v>295</v>
      </c>
      <c r="E312" s="107">
        <v>4868.1027854500007</v>
      </c>
      <c r="F312" s="107">
        <v>965.36171792000005</v>
      </c>
      <c r="G312" s="107">
        <v>375.68083904000002</v>
      </c>
      <c r="H312" s="107">
        <v>1031.3952999675239</v>
      </c>
      <c r="I312" s="107">
        <v>444.86349519999999</v>
      </c>
      <c r="J312" s="114"/>
      <c r="K312" s="107">
        <v>0.7678588203263782</v>
      </c>
      <c r="L312" s="107">
        <v>0</v>
      </c>
      <c r="M312" s="107">
        <v>80.256030337198098</v>
      </c>
      <c r="N312" s="107">
        <v>49.142415679999885</v>
      </c>
      <c r="O312" s="107">
        <v>4833.950676880002</v>
      </c>
      <c r="P312" s="107">
        <v>2956.7109891299997</v>
      </c>
      <c r="Q312" s="107">
        <v>0</v>
      </c>
      <c r="R312" s="107">
        <v>0</v>
      </c>
      <c r="S312" s="107">
        <v>834</v>
      </c>
      <c r="T312" s="107">
        <v>749</v>
      </c>
      <c r="U312" s="107">
        <v>0</v>
      </c>
      <c r="V312" s="107">
        <v>0</v>
      </c>
      <c r="W312" s="103"/>
      <c r="X312" s="103"/>
      <c r="Y312" s="103"/>
      <c r="Z312" s="103"/>
      <c r="AC312" s="140"/>
      <c r="AD312" s="140"/>
    </row>
    <row r="313" spans="1:30" ht="15.75" customHeight="1">
      <c r="A313" s="174"/>
      <c r="B313" s="54"/>
      <c r="C313" s="55" t="s">
        <v>2177</v>
      </c>
      <c r="D313" s="60">
        <v>296</v>
      </c>
      <c r="E313" s="107">
        <v>5821.6852135506042</v>
      </c>
      <c r="F313" s="107">
        <v>0</v>
      </c>
      <c r="G313" s="107">
        <v>0</v>
      </c>
      <c r="H313" s="107">
        <v>421.2925814100002</v>
      </c>
      <c r="I313" s="107">
        <v>398.7187314100002</v>
      </c>
      <c r="J313" s="107">
        <v>0</v>
      </c>
      <c r="K313" s="107">
        <v>0.33338149890002317</v>
      </c>
      <c r="L313" s="107">
        <v>0.18343738640000221</v>
      </c>
      <c r="M313" s="107">
        <v>1747.9695671403981</v>
      </c>
      <c r="N313" s="107">
        <v>2057.1398425475004</v>
      </c>
      <c r="O313" s="107">
        <v>5091.372300846002</v>
      </c>
      <c r="P313" s="107">
        <v>4798.5204592500004</v>
      </c>
      <c r="Q313" s="107">
        <v>0</v>
      </c>
      <c r="R313" s="107">
        <v>0</v>
      </c>
      <c r="S313" s="107">
        <v>3598</v>
      </c>
      <c r="T313" s="107">
        <v>3568</v>
      </c>
      <c r="U313" s="107">
        <v>0</v>
      </c>
      <c r="V313" s="107">
        <v>0</v>
      </c>
      <c r="W313" s="103"/>
      <c r="X313" s="103"/>
      <c r="Y313" s="103"/>
      <c r="Z313" s="103"/>
      <c r="AC313" s="140"/>
      <c r="AD313" s="140"/>
    </row>
    <row r="314" spans="1:30" ht="15.75" customHeight="1">
      <c r="A314" s="174"/>
      <c r="B314" s="54"/>
      <c r="C314" s="55" t="s">
        <v>1792</v>
      </c>
      <c r="D314" s="60">
        <v>297</v>
      </c>
      <c r="E314" s="107">
        <v>10467.085343647401</v>
      </c>
      <c r="F314" s="107">
        <v>0</v>
      </c>
      <c r="G314" s="107">
        <v>0</v>
      </c>
      <c r="H314" s="107">
        <v>399.23694069950005</v>
      </c>
      <c r="I314" s="107">
        <v>346.85244010999992</v>
      </c>
      <c r="J314" s="107">
        <v>0</v>
      </c>
      <c r="K314" s="107">
        <v>0.95991771880004839</v>
      </c>
      <c r="L314" s="107">
        <v>0.54620825490000557</v>
      </c>
      <c r="M314" s="107">
        <v>925.01662836959986</v>
      </c>
      <c r="N314" s="107">
        <v>4297.1553048834012</v>
      </c>
      <c r="O314" s="107">
        <v>6696.1234358979982</v>
      </c>
      <c r="P314" s="107">
        <v>6217.4706572000014</v>
      </c>
      <c r="Q314" s="107">
        <v>0</v>
      </c>
      <c r="R314" s="107">
        <v>0</v>
      </c>
      <c r="S314" s="107">
        <v>3352</v>
      </c>
      <c r="T314" s="107">
        <v>3293</v>
      </c>
      <c r="U314" s="107">
        <v>0</v>
      </c>
      <c r="V314" s="107">
        <v>0</v>
      </c>
      <c r="W314" s="103"/>
      <c r="X314" s="103"/>
      <c r="Y314" s="103"/>
      <c r="Z314" s="103"/>
      <c r="AC314" s="140"/>
      <c r="AD314" s="140"/>
    </row>
    <row r="315" spans="1:30" ht="15.75" customHeight="1">
      <c r="A315" s="174"/>
      <c r="B315" s="54"/>
      <c r="C315" s="55" t="s">
        <v>1793</v>
      </c>
      <c r="D315" s="60">
        <v>298</v>
      </c>
      <c r="E315" s="107">
        <v>8861.2252548714005</v>
      </c>
      <c r="F315" s="107">
        <v>0</v>
      </c>
      <c r="G315" s="107">
        <v>0</v>
      </c>
      <c r="H315" s="107">
        <v>201.77128592</v>
      </c>
      <c r="I315" s="107">
        <v>188.61728592</v>
      </c>
      <c r="J315" s="107">
        <v>0</v>
      </c>
      <c r="K315" s="107">
        <v>0.98769586440006152</v>
      </c>
      <c r="L315" s="107">
        <v>0.64366460960000793</v>
      </c>
      <c r="M315" s="107">
        <v>2379.2549525842987</v>
      </c>
      <c r="N315" s="107">
        <v>291.13247124000003</v>
      </c>
      <c r="O315" s="107">
        <v>10747.920481550498</v>
      </c>
      <c r="P315" s="107">
        <v>9713.2770631299991</v>
      </c>
      <c r="Q315" s="107">
        <v>0</v>
      </c>
      <c r="R315" s="107">
        <v>0</v>
      </c>
      <c r="S315" s="107">
        <v>4482</v>
      </c>
      <c r="T315" s="107">
        <v>4389</v>
      </c>
      <c r="U315" s="107">
        <v>0</v>
      </c>
      <c r="V315" s="107">
        <v>0</v>
      </c>
      <c r="W315" s="103"/>
      <c r="X315" s="103"/>
      <c r="Y315" s="103"/>
      <c r="Z315" s="103"/>
      <c r="AC315" s="140"/>
      <c r="AD315" s="140"/>
    </row>
    <row r="316" spans="1:30" ht="15.75" customHeight="1">
      <c r="A316" s="174"/>
      <c r="B316" s="54"/>
      <c r="C316" s="55" t="s">
        <v>60</v>
      </c>
      <c r="D316" s="60">
        <v>299</v>
      </c>
      <c r="E316" s="107">
        <v>15295.865391765403</v>
      </c>
      <c r="F316" s="107">
        <v>0</v>
      </c>
      <c r="G316" s="107">
        <v>0</v>
      </c>
      <c r="H316" s="107">
        <v>183.61422791999996</v>
      </c>
      <c r="I316" s="107">
        <v>126.51822791999997</v>
      </c>
      <c r="J316" s="107">
        <v>17.710682451299999</v>
      </c>
      <c r="K316" s="107">
        <v>1.3258082956000747</v>
      </c>
      <c r="L316" s="107">
        <v>0.8420825837999949</v>
      </c>
      <c r="M316" s="107">
        <v>1157.1693847145009</v>
      </c>
      <c r="N316" s="107">
        <v>2.8219584499999999</v>
      </c>
      <c r="O316" s="107">
        <v>16249.371633370405</v>
      </c>
      <c r="P316" s="107">
        <v>14984.496910020001</v>
      </c>
      <c r="Q316" s="107">
        <v>0</v>
      </c>
      <c r="R316" s="107">
        <v>0</v>
      </c>
      <c r="S316" s="107">
        <v>5598</v>
      </c>
      <c r="T316" s="107">
        <v>5496</v>
      </c>
      <c r="U316" s="107">
        <v>0</v>
      </c>
      <c r="V316" s="107">
        <v>0</v>
      </c>
      <c r="W316" s="103"/>
      <c r="X316" s="103"/>
      <c r="Y316" s="103"/>
      <c r="Z316" s="103"/>
      <c r="AC316" s="140"/>
      <c r="AD316" s="140"/>
    </row>
    <row r="317" spans="1:30" ht="15.75" customHeight="1">
      <c r="A317" s="175"/>
      <c r="B317" s="54"/>
      <c r="C317" s="55" t="s">
        <v>64</v>
      </c>
      <c r="D317" s="60">
        <v>300</v>
      </c>
      <c r="E317" s="107">
        <v>18934.422193983421</v>
      </c>
      <c r="F317" s="107">
        <v>0</v>
      </c>
      <c r="G317" s="107">
        <v>0</v>
      </c>
      <c r="H317" s="107">
        <v>0</v>
      </c>
      <c r="I317" s="107">
        <v>0</v>
      </c>
      <c r="J317" s="115">
        <v>17.710682451299999</v>
      </c>
      <c r="K317" s="107">
        <v>2.4288502498606879</v>
      </c>
      <c r="L317" s="107">
        <v>0</v>
      </c>
      <c r="M317" s="107">
        <v>1466.5222552723167</v>
      </c>
      <c r="N317" s="107">
        <v>517.20227480815515</v>
      </c>
      <c r="O317" s="107">
        <v>19868.460342246144</v>
      </c>
      <c r="P317" s="105"/>
      <c r="Q317" s="105"/>
      <c r="R317" s="105"/>
      <c r="S317" s="105"/>
      <c r="T317" s="105"/>
      <c r="U317" s="105"/>
      <c r="V317" s="105"/>
      <c r="W317" s="103"/>
      <c r="X317" s="103"/>
      <c r="Y317" s="103"/>
      <c r="Z317" s="103"/>
      <c r="AC317" s="140"/>
      <c r="AD317" s="140"/>
    </row>
    <row r="318" spans="1:30" ht="15.75" customHeight="1">
      <c r="A318" s="173" t="s">
        <v>2181</v>
      </c>
      <c r="B318" s="52"/>
      <c r="C318" s="57" t="s">
        <v>2185</v>
      </c>
      <c r="D318" s="60">
        <v>301</v>
      </c>
      <c r="E318" s="101">
        <v>272235.64328591822</v>
      </c>
      <c r="F318" s="101">
        <v>3750.2214999999997</v>
      </c>
      <c r="G318" s="101">
        <v>3750.2214999999997</v>
      </c>
      <c r="H318" s="101">
        <v>11114.388773159197</v>
      </c>
      <c r="I318" s="101">
        <v>11057.469351939995</v>
      </c>
      <c r="J318" s="111"/>
      <c r="K318" s="101">
        <v>0.51377196140010872</v>
      </c>
      <c r="L318" s="101">
        <v>0</v>
      </c>
      <c r="M318" s="101">
        <v>4357.0927621999699</v>
      </c>
      <c r="N318" s="101">
        <v>4356.4572825800133</v>
      </c>
      <c r="O318" s="101">
        <v>264871.92226757045</v>
      </c>
      <c r="P318" s="101">
        <v>263723.46813126997</v>
      </c>
      <c r="Q318" s="101">
        <v>0</v>
      </c>
      <c r="R318" s="101">
        <v>0</v>
      </c>
      <c r="S318" s="101">
        <v>11441</v>
      </c>
      <c r="T318" s="101">
        <v>11426</v>
      </c>
      <c r="U318" s="101">
        <v>0</v>
      </c>
      <c r="V318" s="101">
        <v>0</v>
      </c>
      <c r="W318" s="106">
        <v>29.511862025084874</v>
      </c>
      <c r="X318" s="106">
        <v>19.449826444917989</v>
      </c>
      <c r="Y318" s="106">
        <v>19.449826444917989</v>
      </c>
      <c r="Z318" s="106">
        <v>0</v>
      </c>
      <c r="AC318" s="140"/>
      <c r="AD318" s="140"/>
    </row>
    <row r="319" spans="1:30" ht="15.75" customHeight="1">
      <c r="A319" s="174"/>
      <c r="B319" s="54"/>
      <c r="C319" s="55" t="s">
        <v>29</v>
      </c>
      <c r="D319" s="60">
        <v>302</v>
      </c>
      <c r="E319" s="102">
        <v>238108.84319331226</v>
      </c>
      <c r="F319" s="102">
        <v>3750.2214999999997</v>
      </c>
      <c r="G319" s="102">
        <v>3750.2214999999997</v>
      </c>
      <c r="H319" s="102">
        <v>10266.785020109699</v>
      </c>
      <c r="I319" s="102">
        <v>10212.272301179997</v>
      </c>
      <c r="J319" s="113"/>
      <c r="K319" s="102">
        <v>0.2539788258000476</v>
      </c>
      <c r="L319" s="102">
        <v>0</v>
      </c>
      <c r="M319" s="102">
        <v>929.74122238997063</v>
      </c>
      <c r="N319" s="102">
        <v>1491.4141451500132</v>
      </c>
      <c r="O319" s="102">
        <v>231030.86072926834</v>
      </c>
      <c r="P319" s="102">
        <v>230477.41517012997</v>
      </c>
      <c r="Q319" s="102">
        <v>0</v>
      </c>
      <c r="R319" s="102">
        <v>0</v>
      </c>
      <c r="S319" s="102">
        <v>10158</v>
      </c>
      <c r="T319" s="102">
        <v>10147</v>
      </c>
      <c r="U319" s="102">
        <v>0</v>
      </c>
      <c r="V319" s="102">
        <v>0</v>
      </c>
      <c r="W319" s="103"/>
      <c r="X319" s="103"/>
      <c r="Y319" s="103"/>
      <c r="Z319" s="103"/>
      <c r="AC319" s="140"/>
      <c r="AD319" s="140"/>
    </row>
    <row r="320" spans="1:30" ht="15.75" customHeight="1">
      <c r="A320" s="174"/>
      <c r="B320" s="54"/>
      <c r="C320" s="56" t="s">
        <v>57</v>
      </c>
      <c r="D320" s="60">
        <v>303</v>
      </c>
      <c r="E320" s="107">
        <v>532.43876310000007</v>
      </c>
      <c r="F320" s="107">
        <v>30.5593</v>
      </c>
      <c r="G320" s="107">
        <v>30.5593</v>
      </c>
      <c r="H320" s="107">
        <v>65.869904470000009</v>
      </c>
      <c r="I320" s="107">
        <v>65.869904470000009</v>
      </c>
      <c r="J320" s="114"/>
      <c r="K320" s="107">
        <v>0</v>
      </c>
      <c r="L320" s="107">
        <v>0</v>
      </c>
      <c r="M320" s="107">
        <v>33.538768699999935</v>
      </c>
      <c r="N320" s="107">
        <v>9.9920072216264089E-16</v>
      </c>
      <c r="O320" s="107">
        <v>530.66692733000002</v>
      </c>
      <c r="P320" s="107">
        <v>530.66692733000002</v>
      </c>
      <c r="Q320" s="107">
        <v>0</v>
      </c>
      <c r="R320" s="107">
        <v>0</v>
      </c>
      <c r="S320" s="107">
        <v>98</v>
      </c>
      <c r="T320" s="107">
        <v>98</v>
      </c>
      <c r="U320" s="107">
        <v>0</v>
      </c>
      <c r="V320" s="107">
        <v>0</v>
      </c>
      <c r="W320" s="103"/>
      <c r="X320" s="103"/>
      <c r="Y320" s="103"/>
      <c r="Z320" s="103"/>
      <c r="AC320" s="140"/>
      <c r="AD320" s="140"/>
    </row>
    <row r="321" spans="1:30" ht="15.75" customHeight="1">
      <c r="A321" s="174"/>
      <c r="B321" s="54"/>
      <c r="C321" s="56" t="s">
        <v>58</v>
      </c>
      <c r="D321" s="60">
        <v>304</v>
      </c>
      <c r="E321" s="107">
        <v>97954.47094681063</v>
      </c>
      <c r="F321" s="107">
        <v>3719.6621999999998</v>
      </c>
      <c r="G321" s="107">
        <v>3719.6621999999998</v>
      </c>
      <c r="H321" s="107">
        <v>6921.1152654138004</v>
      </c>
      <c r="I321" s="107">
        <v>6874.8427255500001</v>
      </c>
      <c r="J321" s="114"/>
      <c r="K321" s="107">
        <v>0.15704126110002933</v>
      </c>
      <c r="L321" s="107">
        <v>0</v>
      </c>
      <c r="M321" s="107">
        <v>360.9971050299701</v>
      </c>
      <c r="N321" s="107">
        <v>1322.2743738200052</v>
      </c>
      <c r="O321" s="107">
        <v>93791.897653867898</v>
      </c>
      <c r="P321" s="107">
        <v>93457.481189599974</v>
      </c>
      <c r="Q321" s="107">
        <v>0</v>
      </c>
      <c r="R321" s="107">
        <v>0</v>
      </c>
      <c r="S321" s="107">
        <v>8529</v>
      </c>
      <c r="T321" s="107">
        <v>8520</v>
      </c>
      <c r="U321" s="107">
        <v>0</v>
      </c>
      <c r="V321" s="107">
        <v>0</v>
      </c>
      <c r="W321" s="103"/>
      <c r="X321" s="103"/>
      <c r="Y321" s="103"/>
      <c r="Z321" s="103"/>
      <c r="AC321" s="140"/>
      <c r="AD321" s="140"/>
    </row>
    <row r="322" spans="1:30" ht="15.75" customHeight="1">
      <c r="A322" s="174"/>
      <c r="B322" s="54"/>
      <c r="C322" s="56" t="s">
        <v>59</v>
      </c>
      <c r="D322" s="60">
        <v>305</v>
      </c>
      <c r="E322" s="107">
        <v>139621.93348340163</v>
      </c>
      <c r="F322" s="107">
        <v>0</v>
      </c>
      <c r="G322" s="107">
        <v>0</v>
      </c>
      <c r="H322" s="107">
        <v>3279.7998502258988</v>
      </c>
      <c r="I322" s="107">
        <v>3271.5596711599974</v>
      </c>
      <c r="J322" s="114"/>
      <c r="K322" s="107">
        <v>9.6937564700018269E-2</v>
      </c>
      <c r="L322" s="107">
        <v>0</v>
      </c>
      <c r="M322" s="107">
        <v>535.2053486600006</v>
      </c>
      <c r="N322" s="107">
        <v>169.13977133000805</v>
      </c>
      <c r="O322" s="107">
        <v>136708.29614807045</v>
      </c>
      <c r="P322" s="107">
        <v>136489.26705319999</v>
      </c>
      <c r="Q322" s="107">
        <v>0</v>
      </c>
      <c r="R322" s="107">
        <v>0</v>
      </c>
      <c r="S322" s="107">
        <v>1531</v>
      </c>
      <c r="T322" s="107">
        <v>1529</v>
      </c>
      <c r="U322" s="107">
        <v>0</v>
      </c>
      <c r="V322" s="107">
        <v>0</v>
      </c>
      <c r="W322" s="103"/>
      <c r="X322" s="103"/>
      <c r="Y322" s="103"/>
      <c r="Z322" s="103"/>
      <c r="AC322" s="140"/>
      <c r="AD322" s="140"/>
    </row>
    <row r="323" spans="1:30" ht="15.75" customHeight="1">
      <c r="A323" s="174"/>
      <c r="B323" s="54"/>
      <c r="C323" s="55" t="s">
        <v>2177</v>
      </c>
      <c r="D323" s="60">
        <v>306</v>
      </c>
      <c r="E323" s="107">
        <v>11982.975884338899</v>
      </c>
      <c r="F323" s="107">
        <v>0</v>
      </c>
      <c r="G323" s="107">
        <v>0</v>
      </c>
      <c r="H323" s="107">
        <v>444.88607579949985</v>
      </c>
      <c r="I323" s="107">
        <v>442.47937350999985</v>
      </c>
      <c r="J323" s="107">
        <v>0</v>
      </c>
      <c r="K323" s="107">
        <v>4.4717168000005447E-3</v>
      </c>
      <c r="L323" s="107">
        <v>0</v>
      </c>
      <c r="M323" s="107">
        <v>1069.1049886999995</v>
      </c>
      <c r="N323" s="107">
        <v>1241.5970001500004</v>
      </c>
      <c r="O323" s="107">
        <v>11365.602268806198</v>
      </c>
      <c r="P323" s="107">
        <v>11358.259717080002</v>
      </c>
      <c r="Q323" s="107">
        <v>0</v>
      </c>
      <c r="R323" s="107">
        <v>0</v>
      </c>
      <c r="S323" s="107">
        <v>328</v>
      </c>
      <c r="T323" s="107">
        <v>327</v>
      </c>
      <c r="U323" s="107">
        <v>0</v>
      </c>
      <c r="V323" s="107">
        <v>0</v>
      </c>
      <c r="W323" s="103"/>
      <c r="X323" s="103"/>
      <c r="Y323" s="103"/>
      <c r="Z323" s="103"/>
      <c r="AC323" s="140"/>
      <c r="AD323" s="140"/>
    </row>
    <row r="324" spans="1:30" ht="15.75" customHeight="1">
      <c r="A324" s="174"/>
      <c r="B324" s="54"/>
      <c r="C324" s="55" t="s">
        <v>1792</v>
      </c>
      <c r="D324" s="60">
        <v>307</v>
      </c>
      <c r="E324" s="107">
        <v>8209.815205758201</v>
      </c>
      <c r="F324" s="107">
        <v>0</v>
      </c>
      <c r="G324" s="107">
        <v>0</v>
      </c>
      <c r="H324" s="107">
        <v>126.16606370000001</v>
      </c>
      <c r="I324" s="107">
        <v>126.16606370000001</v>
      </c>
      <c r="J324" s="107">
        <v>0</v>
      </c>
      <c r="K324" s="107">
        <v>0.2075456696000515</v>
      </c>
      <c r="L324" s="107">
        <v>0</v>
      </c>
      <c r="M324" s="107">
        <v>858.36488151000003</v>
      </c>
      <c r="N324" s="107">
        <v>1460.6646188999996</v>
      </c>
      <c r="O324" s="107">
        <v>7481.5569503378019</v>
      </c>
      <c r="P324" s="107">
        <v>7003.8554428900006</v>
      </c>
      <c r="Q324" s="107">
        <v>0</v>
      </c>
      <c r="R324" s="107">
        <v>0</v>
      </c>
      <c r="S324" s="107">
        <v>279</v>
      </c>
      <c r="T324" s="107">
        <v>278</v>
      </c>
      <c r="U324" s="107">
        <v>0</v>
      </c>
      <c r="V324" s="107">
        <v>0</v>
      </c>
      <c r="W324" s="103"/>
      <c r="X324" s="103"/>
      <c r="Y324" s="103"/>
      <c r="Z324" s="103"/>
      <c r="AC324" s="140"/>
      <c r="AD324" s="140"/>
    </row>
    <row r="325" spans="1:30" ht="15.75" customHeight="1">
      <c r="A325" s="174"/>
      <c r="B325" s="54"/>
      <c r="C325" s="55" t="s">
        <v>1793</v>
      </c>
      <c r="D325" s="60">
        <v>308</v>
      </c>
      <c r="E325" s="107">
        <v>5416.8821808829007</v>
      </c>
      <c r="F325" s="107">
        <v>0</v>
      </c>
      <c r="G325" s="107">
        <v>0</v>
      </c>
      <c r="H325" s="107">
        <v>53.571577140000002</v>
      </c>
      <c r="I325" s="107">
        <v>53.571577140000002</v>
      </c>
      <c r="J325" s="107">
        <v>0</v>
      </c>
      <c r="K325" s="107">
        <v>2.6361941200005026E-2</v>
      </c>
      <c r="L325" s="107">
        <v>0</v>
      </c>
      <c r="M325" s="107">
        <v>1244.4757491899991</v>
      </c>
      <c r="N325" s="107">
        <v>162.78151837999997</v>
      </c>
      <c r="O325" s="107">
        <v>6445.0311964940993</v>
      </c>
      <c r="P325" s="107">
        <v>6384.3547242999994</v>
      </c>
      <c r="Q325" s="107">
        <v>0</v>
      </c>
      <c r="R325" s="107">
        <v>0</v>
      </c>
      <c r="S325" s="107">
        <v>319</v>
      </c>
      <c r="T325" s="107">
        <v>318</v>
      </c>
      <c r="U325" s="107">
        <v>0</v>
      </c>
      <c r="V325" s="107">
        <v>0</v>
      </c>
      <c r="W325" s="103"/>
      <c r="X325" s="103"/>
      <c r="Y325" s="103"/>
      <c r="Z325" s="103"/>
      <c r="AC325" s="140"/>
      <c r="AD325" s="140"/>
    </row>
    <row r="326" spans="1:30" ht="15.75" customHeight="1">
      <c r="A326" s="174"/>
      <c r="B326" s="54"/>
      <c r="C326" s="55" t="s">
        <v>60</v>
      </c>
      <c r="D326" s="60">
        <v>309</v>
      </c>
      <c r="E326" s="107">
        <v>8517.1268216259978</v>
      </c>
      <c r="F326" s="107">
        <v>0</v>
      </c>
      <c r="G326" s="107">
        <v>0</v>
      </c>
      <c r="H326" s="107">
        <v>222.98003641</v>
      </c>
      <c r="I326" s="107">
        <v>222.98003641</v>
      </c>
      <c r="J326" s="107">
        <v>0.70299676999999994</v>
      </c>
      <c r="K326" s="107">
        <v>2.1413808000004083E-2</v>
      </c>
      <c r="L326" s="107">
        <v>0</v>
      </c>
      <c r="M326" s="107">
        <v>255.40592040999994</v>
      </c>
      <c r="N326" s="107">
        <v>0</v>
      </c>
      <c r="O326" s="107">
        <v>8548.8711226639971</v>
      </c>
      <c r="P326" s="107">
        <v>8499.5830768700016</v>
      </c>
      <c r="Q326" s="107">
        <v>0</v>
      </c>
      <c r="R326" s="107">
        <v>0</v>
      </c>
      <c r="S326" s="107">
        <v>357</v>
      </c>
      <c r="T326" s="107">
        <v>356</v>
      </c>
      <c r="U326" s="107">
        <v>0</v>
      </c>
      <c r="V326" s="107">
        <v>0</v>
      </c>
      <c r="W326" s="103"/>
      <c r="X326" s="103"/>
      <c r="Y326" s="103"/>
      <c r="Z326" s="103"/>
      <c r="AC326" s="140"/>
      <c r="AD326" s="140"/>
    </row>
    <row r="327" spans="1:30" ht="15.75" customHeight="1">
      <c r="A327" s="175"/>
      <c r="B327" s="54"/>
      <c r="C327" s="55" t="s">
        <v>64</v>
      </c>
      <c r="D327" s="60">
        <v>310</v>
      </c>
      <c r="E327" s="107">
        <v>13325.955951807779</v>
      </c>
      <c r="F327" s="107">
        <v>0</v>
      </c>
      <c r="G327" s="107">
        <v>0</v>
      </c>
      <c r="H327" s="107">
        <v>0</v>
      </c>
      <c r="I327" s="107">
        <v>0</v>
      </c>
      <c r="J327" s="115">
        <v>0.70299676999999994</v>
      </c>
      <c r="K327" s="107">
        <v>8.7808659400019723E-2</v>
      </c>
      <c r="L327" s="107">
        <v>0</v>
      </c>
      <c r="M327" s="107">
        <v>793.47891137952001</v>
      </c>
      <c r="N327" s="107">
        <v>506.10426337903971</v>
      </c>
      <c r="O327" s="107">
        <v>13612.715411697658</v>
      </c>
      <c r="P327" s="105"/>
      <c r="Q327" s="105"/>
      <c r="R327" s="105"/>
      <c r="S327" s="105"/>
      <c r="T327" s="105"/>
      <c r="U327" s="105"/>
      <c r="V327" s="105"/>
      <c r="W327" s="103"/>
      <c r="X327" s="103"/>
      <c r="Y327" s="103"/>
      <c r="Z327" s="103"/>
      <c r="AC327" s="140"/>
      <c r="AD327" s="140"/>
    </row>
    <row r="328" spans="1:30" ht="15.75" customHeight="1">
      <c r="A328" s="173" t="s">
        <v>2181</v>
      </c>
      <c r="B328" s="52"/>
      <c r="C328" s="57" t="s">
        <v>2186</v>
      </c>
      <c r="D328" s="60">
        <v>311</v>
      </c>
      <c r="E328" s="101">
        <v>69745.382355899754</v>
      </c>
      <c r="F328" s="101">
        <v>4768.8111951500005</v>
      </c>
      <c r="G328" s="101">
        <v>4768.8111951500005</v>
      </c>
      <c r="H328" s="101">
        <v>6308.2821856050978</v>
      </c>
      <c r="I328" s="101">
        <v>6283.3143030299998</v>
      </c>
      <c r="J328" s="111"/>
      <c r="K328" s="101">
        <v>0.53402432390002585</v>
      </c>
      <c r="L328" s="101">
        <v>0.27460701440000346</v>
      </c>
      <c r="M328" s="101">
        <v>1465.383691557</v>
      </c>
      <c r="N328" s="101">
        <v>1445.678999366987</v>
      </c>
      <c r="O328" s="101">
        <v>68225.380263114188</v>
      </c>
      <c r="P328" s="101">
        <v>67628.287385050033</v>
      </c>
      <c r="Q328" s="101">
        <v>1957.7933254099996</v>
      </c>
      <c r="R328" s="101">
        <v>1957.7933254099996</v>
      </c>
      <c r="S328" s="101">
        <v>47340</v>
      </c>
      <c r="T328" s="101">
        <v>47327</v>
      </c>
      <c r="U328" s="101">
        <v>427</v>
      </c>
      <c r="V328" s="101">
        <v>427</v>
      </c>
      <c r="W328" s="106">
        <v>23.392101234637948</v>
      </c>
      <c r="X328" s="106">
        <v>20.896320193819193</v>
      </c>
      <c r="Y328" s="106">
        <v>20.896320193819193</v>
      </c>
      <c r="Z328" s="106">
        <v>0</v>
      </c>
      <c r="AC328" s="140"/>
      <c r="AD328" s="140"/>
    </row>
    <row r="329" spans="1:30" ht="15.75" customHeight="1">
      <c r="A329" s="174"/>
      <c r="B329" s="54"/>
      <c r="C329" s="55" t="s">
        <v>29</v>
      </c>
      <c r="D329" s="60">
        <v>312</v>
      </c>
      <c r="E329" s="102">
        <v>58740.231615221157</v>
      </c>
      <c r="F329" s="102">
        <v>4768.8111951500005</v>
      </c>
      <c r="G329" s="102">
        <v>4768.8111951500005</v>
      </c>
      <c r="H329" s="102">
        <v>5804.3707431199973</v>
      </c>
      <c r="I329" s="102">
        <v>5804.3707431199991</v>
      </c>
      <c r="J329" s="113"/>
      <c r="K329" s="102">
        <v>0.38964508800002529</v>
      </c>
      <c r="L329" s="102">
        <v>0.27460701440000346</v>
      </c>
      <c r="M329" s="102">
        <v>213.99444566000005</v>
      </c>
      <c r="N329" s="102">
        <v>424.00132137998702</v>
      </c>
      <c r="O329" s="102">
        <v>57494.780229604781</v>
      </c>
      <c r="P329" s="102">
        <v>57230.000620960032</v>
      </c>
      <c r="Q329" s="102">
        <v>1915.2691048899997</v>
      </c>
      <c r="R329" s="102">
        <v>1915.2691048899997</v>
      </c>
      <c r="S329" s="102">
        <v>40201</v>
      </c>
      <c r="T329" s="102">
        <v>40200</v>
      </c>
      <c r="U329" s="102">
        <v>422</v>
      </c>
      <c r="V329" s="102">
        <v>422</v>
      </c>
      <c r="W329" s="103"/>
      <c r="X329" s="103"/>
      <c r="Y329" s="103"/>
      <c r="Z329" s="103"/>
      <c r="AC329" s="140"/>
      <c r="AD329" s="140"/>
    </row>
    <row r="330" spans="1:30" ht="15.75" customHeight="1">
      <c r="A330" s="174"/>
      <c r="B330" s="54"/>
      <c r="C330" s="56" t="s">
        <v>57</v>
      </c>
      <c r="D330" s="60">
        <v>313</v>
      </c>
      <c r="E330" s="107">
        <v>4187.6848189300026</v>
      </c>
      <c r="F330" s="107">
        <v>898.03144674999987</v>
      </c>
      <c r="G330" s="107">
        <v>898.03144674999987</v>
      </c>
      <c r="H330" s="107">
        <v>898.08086239999989</v>
      </c>
      <c r="I330" s="107">
        <v>898.08086239999989</v>
      </c>
      <c r="J330" s="114"/>
      <c r="K330" s="107">
        <v>0</v>
      </c>
      <c r="L330" s="107">
        <v>0</v>
      </c>
      <c r="M330" s="107">
        <v>2.0715800699999996</v>
      </c>
      <c r="N330" s="107">
        <v>34.596499480000091</v>
      </c>
      <c r="O330" s="107">
        <v>4155.110483870003</v>
      </c>
      <c r="P330" s="107">
        <v>4155.1104838700003</v>
      </c>
      <c r="Q330" s="107">
        <v>57.695152529999987</v>
      </c>
      <c r="R330" s="107">
        <v>57.695152529999987</v>
      </c>
      <c r="S330" s="107">
        <v>6158</v>
      </c>
      <c r="T330" s="107">
        <v>6158</v>
      </c>
      <c r="U330" s="107">
        <v>30</v>
      </c>
      <c r="V330" s="107">
        <v>30</v>
      </c>
      <c r="W330" s="103"/>
      <c r="X330" s="103"/>
      <c r="Y330" s="103"/>
      <c r="Z330" s="103"/>
      <c r="AC330" s="140"/>
      <c r="AD330" s="140"/>
    </row>
    <row r="331" spans="1:30" ht="15.75" customHeight="1">
      <c r="A331" s="174"/>
      <c r="B331" s="54"/>
      <c r="C331" s="56" t="s">
        <v>58</v>
      </c>
      <c r="D331" s="60">
        <v>314</v>
      </c>
      <c r="E331" s="107">
        <v>54166.368133199954</v>
      </c>
      <c r="F331" s="107">
        <v>3870.7797484000007</v>
      </c>
      <c r="G331" s="107">
        <v>3870.7797484000007</v>
      </c>
      <c r="H331" s="107">
        <v>4881.6467125899972</v>
      </c>
      <c r="I331" s="107">
        <v>4881.646712589999</v>
      </c>
      <c r="J331" s="114"/>
      <c r="K331" s="107">
        <v>0</v>
      </c>
      <c r="L331" s="107">
        <v>0</v>
      </c>
      <c r="M331" s="107">
        <v>211.92286559000004</v>
      </c>
      <c r="N331" s="107">
        <v>389.40482189998693</v>
      </c>
      <c r="O331" s="107">
        <v>52978.019212699975</v>
      </c>
      <c r="P331" s="107">
        <v>52978.019212700034</v>
      </c>
      <c r="Q331" s="107">
        <v>1857.5739523599996</v>
      </c>
      <c r="R331" s="107">
        <v>1857.5739523599996</v>
      </c>
      <c r="S331" s="107">
        <v>34033</v>
      </c>
      <c r="T331" s="107">
        <v>34033</v>
      </c>
      <c r="U331" s="107">
        <v>392</v>
      </c>
      <c r="V331" s="107">
        <v>392</v>
      </c>
      <c r="W331" s="103"/>
      <c r="X331" s="103"/>
      <c r="Y331" s="103"/>
      <c r="Z331" s="103"/>
      <c r="AC331" s="140"/>
      <c r="AD331" s="140"/>
    </row>
    <row r="332" spans="1:30" ht="15.75" customHeight="1">
      <c r="A332" s="174"/>
      <c r="B332" s="54"/>
      <c r="C332" s="56" t="s">
        <v>59</v>
      </c>
      <c r="D332" s="60">
        <v>315</v>
      </c>
      <c r="E332" s="107">
        <v>386.17866309120001</v>
      </c>
      <c r="F332" s="107">
        <v>0</v>
      </c>
      <c r="G332" s="107">
        <v>0</v>
      </c>
      <c r="H332" s="107">
        <v>24.643168129999999</v>
      </c>
      <c r="I332" s="107">
        <v>24.643168129999999</v>
      </c>
      <c r="J332" s="114"/>
      <c r="K332" s="107">
        <v>0.38964508800002529</v>
      </c>
      <c r="L332" s="107">
        <v>0.27460701440000346</v>
      </c>
      <c r="M332" s="107">
        <v>1.404432126150823E-14</v>
      </c>
      <c r="N332" s="107">
        <v>5.5511151231257827E-17</v>
      </c>
      <c r="O332" s="107">
        <v>361.65053303480005</v>
      </c>
      <c r="P332" s="107">
        <v>96.870924389999999</v>
      </c>
      <c r="Q332" s="107">
        <v>0</v>
      </c>
      <c r="R332" s="107">
        <v>0</v>
      </c>
      <c r="S332" s="107">
        <v>10</v>
      </c>
      <c r="T332" s="107">
        <v>9</v>
      </c>
      <c r="U332" s="107">
        <v>0</v>
      </c>
      <c r="V332" s="107">
        <v>0</v>
      </c>
      <c r="W332" s="103"/>
      <c r="X332" s="103"/>
      <c r="Y332" s="103"/>
      <c r="Z332" s="103"/>
      <c r="AC332" s="140"/>
      <c r="AD332" s="140"/>
    </row>
    <row r="333" spans="1:30" ht="15.75" customHeight="1">
      <c r="A333" s="174"/>
      <c r="B333" s="54"/>
      <c r="C333" s="55" t="s">
        <v>2177</v>
      </c>
      <c r="D333" s="60">
        <v>316</v>
      </c>
      <c r="E333" s="107">
        <v>2389.7970300500001</v>
      </c>
      <c r="F333" s="107">
        <v>0</v>
      </c>
      <c r="G333" s="107">
        <v>0</v>
      </c>
      <c r="H333" s="107">
        <v>161.95674450000001</v>
      </c>
      <c r="I333" s="107">
        <v>161.95674450000001</v>
      </c>
      <c r="J333" s="107">
        <v>0</v>
      </c>
      <c r="K333" s="107">
        <v>0</v>
      </c>
      <c r="L333" s="107">
        <v>0</v>
      </c>
      <c r="M333" s="107">
        <v>404.08727561999996</v>
      </c>
      <c r="N333" s="107">
        <v>382.39479497000002</v>
      </c>
      <c r="O333" s="107">
        <v>2249.5327662</v>
      </c>
      <c r="P333" s="107">
        <v>2249.5327662</v>
      </c>
      <c r="Q333" s="107">
        <v>27.112920519999999</v>
      </c>
      <c r="R333" s="107">
        <v>27.112920519999999</v>
      </c>
      <c r="S333" s="107">
        <v>2046</v>
      </c>
      <c r="T333" s="107">
        <v>2046</v>
      </c>
      <c r="U333" s="107">
        <v>3</v>
      </c>
      <c r="V333" s="107">
        <v>3</v>
      </c>
      <c r="W333" s="103"/>
      <c r="X333" s="103"/>
      <c r="Y333" s="103"/>
      <c r="Z333" s="103"/>
      <c r="AC333" s="140"/>
      <c r="AD333" s="140"/>
    </row>
    <row r="334" spans="1:30" ht="15.75" customHeight="1">
      <c r="A334" s="174"/>
      <c r="B334" s="54"/>
      <c r="C334" s="55" t="s">
        <v>1792</v>
      </c>
      <c r="D334" s="60">
        <v>317</v>
      </c>
      <c r="E334" s="107">
        <v>1612.8249420499999</v>
      </c>
      <c r="F334" s="107">
        <v>0</v>
      </c>
      <c r="G334" s="107">
        <v>0</v>
      </c>
      <c r="H334" s="107">
        <v>128.85159412999997</v>
      </c>
      <c r="I334" s="107">
        <v>128.85159412999997</v>
      </c>
      <c r="J334" s="107">
        <v>0</v>
      </c>
      <c r="K334" s="107">
        <v>0</v>
      </c>
      <c r="L334" s="107">
        <v>0</v>
      </c>
      <c r="M334" s="107">
        <v>284.59725849</v>
      </c>
      <c r="N334" s="107">
        <v>430.26233045999987</v>
      </c>
      <c r="O334" s="107">
        <v>1338.3082759500001</v>
      </c>
      <c r="P334" s="107">
        <v>1338.3082759500005</v>
      </c>
      <c r="Q334" s="107">
        <v>7</v>
      </c>
      <c r="R334" s="107">
        <v>7</v>
      </c>
      <c r="S334" s="107">
        <v>792</v>
      </c>
      <c r="T334" s="107">
        <v>792</v>
      </c>
      <c r="U334" s="107">
        <v>1</v>
      </c>
      <c r="V334" s="107">
        <v>1</v>
      </c>
      <c r="W334" s="103"/>
      <c r="X334" s="103"/>
      <c r="Y334" s="103"/>
      <c r="Z334" s="103"/>
      <c r="AC334" s="140"/>
      <c r="AD334" s="140"/>
    </row>
    <row r="335" spans="1:30" ht="15.75" customHeight="1">
      <c r="A335" s="174"/>
      <c r="B335" s="54"/>
      <c r="C335" s="55" t="s">
        <v>1793</v>
      </c>
      <c r="D335" s="60">
        <v>318</v>
      </c>
      <c r="E335" s="107">
        <v>1881.4381335170012</v>
      </c>
      <c r="F335" s="107">
        <v>0</v>
      </c>
      <c r="G335" s="107">
        <v>0</v>
      </c>
      <c r="H335" s="107">
        <v>54.575325309999997</v>
      </c>
      <c r="I335" s="107">
        <v>54.575325309999997</v>
      </c>
      <c r="J335" s="107">
        <v>0</v>
      </c>
      <c r="K335" s="107">
        <v>1.1700205E-2</v>
      </c>
      <c r="L335" s="107">
        <v>0</v>
      </c>
      <c r="M335" s="107">
        <v>328.74535865000001</v>
      </c>
      <c r="N335" s="107">
        <v>199.53169716699998</v>
      </c>
      <c r="O335" s="107">
        <v>1956.0881698950011</v>
      </c>
      <c r="P335" s="107">
        <v>1929.1581642999997</v>
      </c>
      <c r="Q335" s="107">
        <v>8.4113000000000007</v>
      </c>
      <c r="R335" s="107">
        <v>8.4113000000000007</v>
      </c>
      <c r="S335" s="107">
        <v>1387</v>
      </c>
      <c r="T335" s="107">
        <v>1384</v>
      </c>
      <c r="U335" s="107">
        <v>1</v>
      </c>
      <c r="V335" s="107">
        <v>1</v>
      </c>
      <c r="W335" s="103"/>
      <c r="X335" s="103"/>
      <c r="Y335" s="103"/>
      <c r="Z335" s="103"/>
      <c r="AC335" s="140"/>
      <c r="AD335" s="140"/>
    </row>
    <row r="336" spans="1:30" ht="15.75" customHeight="1">
      <c r="A336" s="174"/>
      <c r="B336" s="54"/>
      <c r="C336" s="55" t="s">
        <v>60</v>
      </c>
      <c r="D336" s="60">
        <v>319</v>
      </c>
      <c r="E336" s="107">
        <v>5121.0906350615987</v>
      </c>
      <c r="F336" s="107">
        <v>0</v>
      </c>
      <c r="G336" s="107">
        <v>0</v>
      </c>
      <c r="H336" s="107">
        <v>158.52777854510006</v>
      </c>
      <c r="I336" s="107">
        <v>133.55989597000004</v>
      </c>
      <c r="J336" s="107">
        <v>0.49521183000000002</v>
      </c>
      <c r="K336" s="107">
        <v>0.13267903090000052</v>
      </c>
      <c r="L336" s="107">
        <v>0</v>
      </c>
      <c r="M336" s="107">
        <v>233.95935313699982</v>
      </c>
      <c r="N336" s="107">
        <v>9.4888553900000012</v>
      </c>
      <c r="O336" s="107">
        <v>5186.6708214643995</v>
      </c>
      <c r="P336" s="107">
        <v>4881.2875576399992</v>
      </c>
      <c r="Q336" s="107">
        <v>0</v>
      </c>
      <c r="R336" s="107">
        <v>0</v>
      </c>
      <c r="S336" s="107">
        <v>2914</v>
      </c>
      <c r="T336" s="107">
        <v>2905</v>
      </c>
      <c r="U336" s="107">
        <v>0</v>
      </c>
      <c r="V336" s="107">
        <v>0</v>
      </c>
      <c r="W336" s="103"/>
      <c r="X336" s="103"/>
      <c r="Y336" s="103"/>
      <c r="Z336" s="103"/>
      <c r="AC336" s="140"/>
      <c r="AD336" s="140"/>
    </row>
    <row r="337" spans="1:30" ht="15.75" customHeight="1">
      <c r="A337" s="175"/>
      <c r="B337" s="54"/>
      <c r="C337" s="55" t="s">
        <v>64</v>
      </c>
      <c r="D337" s="60">
        <v>320</v>
      </c>
      <c r="E337" s="107">
        <v>6189.7056826300659</v>
      </c>
      <c r="F337" s="107">
        <v>0</v>
      </c>
      <c r="G337" s="107">
        <v>0</v>
      </c>
      <c r="H337" s="107">
        <v>0</v>
      </c>
      <c r="I337" s="107">
        <v>0</v>
      </c>
      <c r="J337" s="115">
        <v>0.49521183000000002</v>
      </c>
      <c r="K337" s="107">
        <v>0.14437923590000051</v>
      </c>
      <c r="L337" s="107">
        <v>0</v>
      </c>
      <c r="M337" s="107">
        <v>449.24254887297866</v>
      </c>
      <c r="N337" s="107">
        <v>301.01247217289654</v>
      </c>
      <c r="O337" s="107">
        <v>6337.5849267360481</v>
      </c>
      <c r="P337" s="105"/>
      <c r="Q337" s="105"/>
      <c r="R337" s="105"/>
      <c r="S337" s="105"/>
      <c r="T337" s="105"/>
      <c r="U337" s="105"/>
      <c r="V337" s="105"/>
      <c r="W337" s="103"/>
      <c r="X337" s="103"/>
      <c r="Y337" s="103"/>
      <c r="Z337" s="103"/>
      <c r="AC337" s="140"/>
      <c r="AD337" s="140"/>
    </row>
    <row r="338" spans="1:30" ht="15.75" customHeight="1">
      <c r="A338" s="173" t="s">
        <v>2181</v>
      </c>
      <c r="B338" s="52"/>
      <c r="C338" s="57" t="s">
        <v>2222</v>
      </c>
      <c r="D338" s="60">
        <v>321</v>
      </c>
      <c r="E338" s="101">
        <v>0</v>
      </c>
      <c r="F338" s="101">
        <v>0</v>
      </c>
      <c r="G338" s="101">
        <v>0</v>
      </c>
      <c r="H338" s="101">
        <v>0</v>
      </c>
      <c r="I338" s="101">
        <v>0</v>
      </c>
      <c r="J338" s="111"/>
      <c r="K338" s="101">
        <v>0</v>
      </c>
      <c r="L338" s="101">
        <v>0</v>
      </c>
      <c r="M338" s="101">
        <v>0</v>
      </c>
      <c r="N338" s="101">
        <v>0</v>
      </c>
      <c r="O338" s="101">
        <v>0</v>
      </c>
      <c r="P338" s="101">
        <v>0</v>
      </c>
      <c r="Q338" s="101">
        <v>0</v>
      </c>
      <c r="R338" s="101">
        <v>0</v>
      </c>
      <c r="S338" s="101">
        <v>0</v>
      </c>
      <c r="T338" s="101">
        <v>0</v>
      </c>
      <c r="U338" s="101">
        <v>0</v>
      </c>
      <c r="V338" s="101">
        <v>0</v>
      </c>
      <c r="W338" s="106">
        <v>0</v>
      </c>
      <c r="X338" s="106">
        <v>0</v>
      </c>
      <c r="Y338" s="106">
        <v>0</v>
      </c>
      <c r="Z338" s="106">
        <v>0</v>
      </c>
      <c r="AC338" s="140"/>
      <c r="AD338" s="140"/>
    </row>
    <row r="339" spans="1:30" ht="15.75" customHeight="1">
      <c r="A339" s="174"/>
      <c r="B339" s="54"/>
      <c r="C339" s="55" t="s">
        <v>29</v>
      </c>
      <c r="D339" s="60">
        <v>322</v>
      </c>
      <c r="E339" s="102">
        <v>0</v>
      </c>
      <c r="F339" s="102">
        <v>0</v>
      </c>
      <c r="G339" s="102">
        <v>0</v>
      </c>
      <c r="H339" s="102">
        <v>0</v>
      </c>
      <c r="I339" s="102">
        <v>0</v>
      </c>
      <c r="J339" s="113"/>
      <c r="K339" s="102">
        <v>0</v>
      </c>
      <c r="L339" s="102">
        <v>0</v>
      </c>
      <c r="M339" s="102">
        <v>0</v>
      </c>
      <c r="N339" s="102">
        <v>0</v>
      </c>
      <c r="O339" s="102">
        <v>0</v>
      </c>
      <c r="P339" s="102">
        <v>0</v>
      </c>
      <c r="Q339" s="102">
        <v>0</v>
      </c>
      <c r="R339" s="102">
        <v>0</v>
      </c>
      <c r="S339" s="102">
        <v>0</v>
      </c>
      <c r="T339" s="102">
        <v>0</v>
      </c>
      <c r="U339" s="102">
        <v>0</v>
      </c>
      <c r="V339" s="102">
        <v>0</v>
      </c>
      <c r="W339" s="103"/>
      <c r="X339" s="103"/>
      <c r="Y339" s="103"/>
      <c r="Z339" s="103"/>
      <c r="AC339" s="140"/>
      <c r="AD339" s="140"/>
    </row>
    <row r="340" spans="1:30" ht="15.75" customHeight="1">
      <c r="A340" s="174"/>
      <c r="B340" s="54"/>
      <c r="C340" s="56" t="s">
        <v>57</v>
      </c>
      <c r="D340" s="60">
        <v>323</v>
      </c>
      <c r="E340" s="107">
        <v>0</v>
      </c>
      <c r="F340" s="107">
        <v>0</v>
      </c>
      <c r="G340" s="107">
        <v>0</v>
      </c>
      <c r="H340" s="107">
        <v>0</v>
      </c>
      <c r="I340" s="107">
        <v>0</v>
      </c>
      <c r="J340" s="114"/>
      <c r="K340" s="107">
        <v>0</v>
      </c>
      <c r="L340" s="107">
        <v>0</v>
      </c>
      <c r="M340" s="107">
        <v>0</v>
      </c>
      <c r="N340" s="107">
        <v>0</v>
      </c>
      <c r="O340" s="107">
        <v>0</v>
      </c>
      <c r="P340" s="107">
        <v>0</v>
      </c>
      <c r="Q340" s="107">
        <v>0</v>
      </c>
      <c r="R340" s="107">
        <v>0</v>
      </c>
      <c r="S340" s="107">
        <v>0</v>
      </c>
      <c r="T340" s="107">
        <v>0</v>
      </c>
      <c r="U340" s="107">
        <v>0</v>
      </c>
      <c r="V340" s="107">
        <v>0</v>
      </c>
      <c r="W340" s="103"/>
      <c r="X340" s="103"/>
      <c r="Y340" s="103"/>
      <c r="Z340" s="103"/>
      <c r="AC340" s="140"/>
      <c r="AD340" s="140"/>
    </row>
    <row r="341" spans="1:30" ht="15.75" customHeight="1">
      <c r="A341" s="174"/>
      <c r="B341" s="54"/>
      <c r="C341" s="56" t="s">
        <v>58</v>
      </c>
      <c r="D341" s="60">
        <v>324</v>
      </c>
      <c r="E341" s="107">
        <v>0</v>
      </c>
      <c r="F341" s="107">
        <v>0</v>
      </c>
      <c r="G341" s="107">
        <v>0</v>
      </c>
      <c r="H341" s="107">
        <v>0</v>
      </c>
      <c r="I341" s="107">
        <v>0</v>
      </c>
      <c r="J341" s="114"/>
      <c r="K341" s="107">
        <v>0</v>
      </c>
      <c r="L341" s="107">
        <v>0</v>
      </c>
      <c r="M341" s="107">
        <v>0</v>
      </c>
      <c r="N341" s="107">
        <v>0</v>
      </c>
      <c r="O341" s="107">
        <v>0</v>
      </c>
      <c r="P341" s="107">
        <v>0</v>
      </c>
      <c r="Q341" s="107">
        <v>0</v>
      </c>
      <c r="R341" s="107">
        <v>0</v>
      </c>
      <c r="S341" s="107">
        <v>0</v>
      </c>
      <c r="T341" s="107">
        <v>0</v>
      </c>
      <c r="U341" s="107">
        <v>0</v>
      </c>
      <c r="V341" s="107">
        <v>0</v>
      </c>
      <c r="W341" s="103"/>
      <c r="X341" s="103"/>
      <c r="Y341" s="103"/>
      <c r="Z341" s="103"/>
      <c r="AC341" s="140"/>
      <c r="AD341" s="140"/>
    </row>
    <row r="342" spans="1:30" ht="15.75" customHeight="1">
      <c r="A342" s="174"/>
      <c r="B342" s="54"/>
      <c r="C342" s="56" t="s">
        <v>59</v>
      </c>
      <c r="D342" s="60">
        <v>325</v>
      </c>
      <c r="E342" s="107">
        <v>0</v>
      </c>
      <c r="F342" s="107">
        <v>0</v>
      </c>
      <c r="G342" s="107">
        <v>0</v>
      </c>
      <c r="H342" s="107">
        <v>0</v>
      </c>
      <c r="I342" s="107">
        <v>0</v>
      </c>
      <c r="J342" s="114"/>
      <c r="K342" s="107">
        <v>0</v>
      </c>
      <c r="L342" s="107">
        <v>0</v>
      </c>
      <c r="M342" s="107">
        <v>0</v>
      </c>
      <c r="N342" s="107">
        <v>0</v>
      </c>
      <c r="O342" s="107">
        <v>0</v>
      </c>
      <c r="P342" s="107">
        <v>0</v>
      </c>
      <c r="Q342" s="107">
        <v>0</v>
      </c>
      <c r="R342" s="107">
        <v>0</v>
      </c>
      <c r="S342" s="107">
        <v>0</v>
      </c>
      <c r="T342" s="107">
        <v>0</v>
      </c>
      <c r="U342" s="107">
        <v>0</v>
      </c>
      <c r="V342" s="107">
        <v>0</v>
      </c>
      <c r="W342" s="103"/>
      <c r="X342" s="103"/>
      <c r="Y342" s="103"/>
      <c r="Z342" s="103"/>
      <c r="AC342" s="140"/>
      <c r="AD342" s="140"/>
    </row>
    <row r="343" spans="1:30" ht="15.75" customHeight="1">
      <c r="A343" s="174"/>
      <c r="B343" s="54"/>
      <c r="C343" s="55" t="s">
        <v>2177</v>
      </c>
      <c r="D343" s="60">
        <v>326</v>
      </c>
      <c r="E343" s="107">
        <v>0</v>
      </c>
      <c r="F343" s="107">
        <v>0</v>
      </c>
      <c r="G343" s="107">
        <v>0</v>
      </c>
      <c r="H343" s="107">
        <v>0</v>
      </c>
      <c r="I343" s="107">
        <v>0</v>
      </c>
      <c r="J343" s="107">
        <v>0</v>
      </c>
      <c r="K343" s="107">
        <v>0</v>
      </c>
      <c r="L343" s="107">
        <v>0</v>
      </c>
      <c r="M343" s="107">
        <v>0</v>
      </c>
      <c r="N343" s="107">
        <v>0</v>
      </c>
      <c r="O343" s="107">
        <v>0</v>
      </c>
      <c r="P343" s="107">
        <v>0</v>
      </c>
      <c r="Q343" s="107">
        <v>0</v>
      </c>
      <c r="R343" s="107">
        <v>0</v>
      </c>
      <c r="S343" s="107">
        <v>0</v>
      </c>
      <c r="T343" s="107">
        <v>0</v>
      </c>
      <c r="U343" s="107">
        <v>0</v>
      </c>
      <c r="V343" s="107">
        <v>0</v>
      </c>
      <c r="W343" s="103"/>
      <c r="X343" s="103"/>
      <c r="Y343" s="103"/>
      <c r="Z343" s="103"/>
      <c r="AC343" s="140"/>
      <c r="AD343" s="140"/>
    </row>
    <row r="344" spans="1:30" ht="15.75" customHeight="1">
      <c r="A344" s="174"/>
      <c r="B344" s="54"/>
      <c r="C344" s="55" t="s">
        <v>1792</v>
      </c>
      <c r="D344" s="60">
        <v>327</v>
      </c>
      <c r="E344" s="107">
        <v>0</v>
      </c>
      <c r="F344" s="107">
        <v>0</v>
      </c>
      <c r="G344" s="107">
        <v>0</v>
      </c>
      <c r="H344" s="107">
        <v>0</v>
      </c>
      <c r="I344" s="107">
        <v>0</v>
      </c>
      <c r="J344" s="107">
        <v>0</v>
      </c>
      <c r="K344" s="107">
        <v>0</v>
      </c>
      <c r="L344" s="107">
        <v>0</v>
      </c>
      <c r="M344" s="107">
        <v>0</v>
      </c>
      <c r="N344" s="107">
        <v>0</v>
      </c>
      <c r="O344" s="107">
        <v>0</v>
      </c>
      <c r="P344" s="107">
        <v>0</v>
      </c>
      <c r="Q344" s="107">
        <v>0</v>
      </c>
      <c r="R344" s="107">
        <v>0</v>
      </c>
      <c r="S344" s="107">
        <v>0</v>
      </c>
      <c r="T344" s="107">
        <v>0</v>
      </c>
      <c r="U344" s="107">
        <v>0</v>
      </c>
      <c r="V344" s="107">
        <v>0</v>
      </c>
      <c r="W344" s="103"/>
      <c r="X344" s="103"/>
      <c r="Y344" s="103"/>
      <c r="Z344" s="103"/>
      <c r="AC344" s="140"/>
      <c r="AD344" s="140"/>
    </row>
    <row r="345" spans="1:30" ht="15.75" customHeight="1">
      <c r="A345" s="174"/>
      <c r="B345" s="54"/>
      <c r="C345" s="55" t="s">
        <v>1793</v>
      </c>
      <c r="D345" s="60">
        <v>328</v>
      </c>
      <c r="E345" s="107">
        <v>0</v>
      </c>
      <c r="F345" s="107">
        <v>0</v>
      </c>
      <c r="G345" s="107">
        <v>0</v>
      </c>
      <c r="H345" s="107">
        <v>0</v>
      </c>
      <c r="I345" s="107">
        <v>0</v>
      </c>
      <c r="J345" s="107">
        <v>0</v>
      </c>
      <c r="K345" s="107">
        <v>0</v>
      </c>
      <c r="L345" s="107">
        <v>0</v>
      </c>
      <c r="M345" s="107">
        <v>0</v>
      </c>
      <c r="N345" s="107">
        <v>0</v>
      </c>
      <c r="O345" s="107">
        <v>0</v>
      </c>
      <c r="P345" s="107">
        <v>0</v>
      </c>
      <c r="Q345" s="107">
        <v>0</v>
      </c>
      <c r="R345" s="107">
        <v>0</v>
      </c>
      <c r="S345" s="107">
        <v>0</v>
      </c>
      <c r="T345" s="107">
        <v>0</v>
      </c>
      <c r="U345" s="107">
        <v>0</v>
      </c>
      <c r="V345" s="107">
        <v>0</v>
      </c>
      <c r="W345" s="103"/>
      <c r="X345" s="103"/>
      <c r="Y345" s="103"/>
      <c r="Z345" s="103"/>
      <c r="AC345" s="140"/>
      <c r="AD345" s="140"/>
    </row>
    <row r="346" spans="1:30" ht="15.75" customHeight="1">
      <c r="A346" s="174"/>
      <c r="B346" s="54"/>
      <c r="C346" s="55" t="s">
        <v>60</v>
      </c>
      <c r="D346" s="60">
        <v>329</v>
      </c>
      <c r="E346" s="107">
        <v>0</v>
      </c>
      <c r="F346" s="107">
        <v>0</v>
      </c>
      <c r="G346" s="107">
        <v>0</v>
      </c>
      <c r="H346" s="107">
        <v>0</v>
      </c>
      <c r="I346" s="107">
        <v>0</v>
      </c>
      <c r="J346" s="107">
        <v>0</v>
      </c>
      <c r="K346" s="107">
        <v>0</v>
      </c>
      <c r="L346" s="107">
        <v>0</v>
      </c>
      <c r="M346" s="107">
        <v>0</v>
      </c>
      <c r="N346" s="107">
        <v>0</v>
      </c>
      <c r="O346" s="107">
        <v>0</v>
      </c>
      <c r="P346" s="107">
        <v>0</v>
      </c>
      <c r="Q346" s="107">
        <v>0</v>
      </c>
      <c r="R346" s="107">
        <v>0</v>
      </c>
      <c r="S346" s="107">
        <v>0</v>
      </c>
      <c r="T346" s="107">
        <v>0</v>
      </c>
      <c r="U346" s="107">
        <v>0</v>
      </c>
      <c r="V346" s="107">
        <v>0</v>
      </c>
      <c r="W346" s="103"/>
      <c r="X346" s="103"/>
      <c r="Y346" s="103"/>
      <c r="Z346" s="103"/>
      <c r="AC346" s="140"/>
      <c r="AD346" s="140"/>
    </row>
    <row r="347" spans="1:30" ht="15.75" customHeight="1">
      <c r="A347" s="175"/>
      <c r="B347" s="54"/>
      <c r="C347" s="55" t="s">
        <v>64</v>
      </c>
      <c r="D347" s="60">
        <v>330</v>
      </c>
      <c r="E347" s="107">
        <v>0</v>
      </c>
      <c r="F347" s="107">
        <v>0</v>
      </c>
      <c r="G347" s="107">
        <v>0</v>
      </c>
      <c r="H347" s="107">
        <v>0</v>
      </c>
      <c r="I347" s="107">
        <v>0</v>
      </c>
      <c r="J347" s="115">
        <v>0</v>
      </c>
      <c r="K347" s="107">
        <v>0</v>
      </c>
      <c r="L347" s="107">
        <v>0</v>
      </c>
      <c r="M347" s="107">
        <v>0</v>
      </c>
      <c r="N347" s="107">
        <v>0</v>
      </c>
      <c r="O347" s="107">
        <v>0</v>
      </c>
      <c r="P347" s="105"/>
      <c r="Q347" s="105"/>
      <c r="R347" s="105"/>
      <c r="S347" s="105"/>
      <c r="T347" s="105"/>
      <c r="U347" s="105"/>
      <c r="V347" s="105"/>
      <c r="W347" s="103"/>
      <c r="X347" s="103"/>
      <c r="Y347" s="103"/>
      <c r="Z347" s="103"/>
      <c r="AC347" s="140"/>
      <c r="AD347" s="140"/>
    </row>
    <row r="348" spans="1:30" ht="15.75" customHeight="1">
      <c r="A348" s="173" t="s">
        <v>2181</v>
      </c>
      <c r="B348" s="52"/>
      <c r="C348" s="57" t="s">
        <v>2223</v>
      </c>
      <c r="D348" s="60">
        <v>331</v>
      </c>
      <c r="E348" s="101">
        <v>62.60467895</v>
      </c>
      <c r="F348" s="101">
        <v>0</v>
      </c>
      <c r="G348" s="101">
        <v>0</v>
      </c>
      <c r="H348" s="101">
        <v>2.4713791899999999</v>
      </c>
      <c r="I348" s="101">
        <v>2.4713791899999999</v>
      </c>
      <c r="J348" s="111"/>
      <c r="K348" s="101">
        <v>0</v>
      </c>
      <c r="L348" s="101">
        <v>0</v>
      </c>
      <c r="M348" s="101">
        <v>7.1054273576010019E-15</v>
      </c>
      <c r="N348" s="101">
        <v>2.7755575615628914E-17</v>
      </c>
      <c r="O348" s="101">
        <v>60.13329976</v>
      </c>
      <c r="P348" s="101">
        <v>60.13329976</v>
      </c>
      <c r="Q348" s="101">
        <v>0</v>
      </c>
      <c r="R348" s="101">
        <v>0</v>
      </c>
      <c r="S348" s="101">
        <v>18</v>
      </c>
      <c r="T348" s="101">
        <v>18</v>
      </c>
      <c r="U348" s="101">
        <v>0</v>
      </c>
      <c r="V348" s="101">
        <v>0</v>
      </c>
      <c r="W348" s="106">
        <v>0</v>
      </c>
      <c r="X348" s="106">
        <v>0</v>
      </c>
      <c r="Y348" s="106">
        <v>0</v>
      </c>
      <c r="Z348" s="106">
        <v>0</v>
      </c>
      <c r="AC348" s="140"/>
      <c r="AD348" s="140"/>
    </row>
    <row r="349" spans="1:30" ht="15.75" customHeight="1">
      <c r="A349" s="174"/>
      <c r="B349" s="54"/>
      <c r="C349" s="55" t="s">
        <v>29</v>
      </c>
      <c r="D349" s="60">
        <v>332</v>
      </c>
      <c r="E349" s="102">
        <v>61.129553309999999</v>
      </c>
      <c r="F349" s="102">
        <v>0</v>
      </c>
      <c r="G349" s="102">
        <v>0</v>
      </c>
      <c r="H349" s="102">
        <v>2.1948512199999999</v>
      </c>
      <c r="I349" s="102">
        <v>2.1948512199999999</v>
      </c>
      <c r="J349" s="113"/>
      <c r="K349" s="102">
        <v>0</v>
      </c>
      <c r="L349" s="102">
        <v>0</v>
      </c>
      <c r="M349" s="102">
        <v>7.0776717819853729E-15</v>
      </c>
      <c r="N349" s="102">
        <v>0</v>
      </c>
      <c r="O349" s="102">
        <v>58.934702090000002</v>
      </c>
      <c r="P349" s="102">
        <v>58.934702090000002</v>
      </c>
      <c r="Q349" s="102">
        <v>0</v>
      </c>
      <c r="R349" s="102">
        <v>0</v>
      </c>
      <c r="S349" s="102">
        <v>16</v>
      </c>
      <c r="T349" s="102">
        <v>16</v>
      </c>
      <c r="U349" s="102">
        <v>0</v>
      </c>
      <c r="V349" s="102">
        <v>0</v>
      </c>
      <c r="W349" s="103"/>
      <c r="X349" s="103"/>
      <c r="Y349" s="103"/>
      <c r="Z349" s="103"/>
      <c r="AC349" s="140"/>
      <c r="AD349" s="140"/>
    </row>
    <row r="350" spans="1:30" ht="15.75" customHeight="1">
      <c r="A350" s="174"/>
      <c r="B350" s="54"/>
      <c r="C350" s="56" t="s">
        <v>57</v>
      </c>
      <c r="D350" s="60">
        <v>333</v>
      </c>
      <c r="E350" s="107">
        <v>0</v>
      </c>
      <c r="F350" s="107">
        <v>0</v>
      </c>
      <c r="G350" s="107">
        <v>0</v>
      </c>
      <c r="H350" s="107">
        <v>0</v>
      </c>
      <c r="I350" s="107">
        <v>0</v>
      </c>
      <c r="J350" s="114"/>
      <c r="K350" s="107">
        <v>0</v>
      </c>
      <c r="L350" s="107">
        <v>0</v>
      </c>
      <c r="M350" s="107">
        <v>0</v>
      </c>
      <c r="N350" s="107">
        <v>0</v>
      </c>
      <c r="O350" s="107">
        <v>0</v>
      </c>
      <c r="P350" s="107">
        <v>0</v>
      </c>
      <c r="Q350" s="107">
        <v>0</v>
      </c>
      <c r="R350" s="107">
        <v>0</v>
      </c>
      <c r="S350" s="107">
        <v>0</v>
      </c>
      <c r="T350" s="107">
        <v>0</v>
      </c>
      <c r="U350" s="107">
        <v>0</v>
      </c>
      <c r="V350" s="107">
        <v>0</v>
      </c>
      <c r="W350" s="103"/>
      <c r="X350" s="103"/>
      <c r="Y350" s="103"/>
      <c r="Z350" s="103"/>
      <c r="AC350" s="140"/>
      <c r="AD350" s="140"/>
    </row>
    <row r="351" spans="1:30" ht="15.75" customHeight="1">
      <c r="A351" s="174"/>
      <c r="B351" s="54"/>
      <c r="C351" s="56" t="s">
        <v>58</v>
      </c>
      <c r="D351" s="60">
        <v>334</v>
      </c>
      <c r="E351" s="107">
        <v>46.94828201</v>
      </c>
      <c r="F351" s="107">
        <v>0</v>
      </c>
      <c r="G351" s="107">
        <v>0</v>
      </c>
      <c r="H351" s="107">
        <v>1.9699692200000001</v>
      </c>
      <c r="I351" s="107">
        <v>1.9699692200000001</v>
      </c>
      <c r="J351" s="114"/>
      <c r="K351" s="107">
        <v>0</v>
      </c>
      <c r="L351" s="107">
        <v>0</v>
      </c>
      <c r="M351" s="107">
        <v>4.4408920985006262E-15</v>
      </c>
      <c r="N351" s="107">
        <v>0</v>
      </c>
      <c r="O351" s="107">
        <v>44.978312790000004</v>
      </c>
      <c r="P351" s="107">
        <v>44.978312790000004</v>
      </c>
      <c r="Q351" s="107">
        <v>0</v>
      </c>
      <c r="R351" s="107">
        <v>0</v>
      </c>
      <c r="S351" s="107">
        <v>11</v>
      </c>
      <c r="T351" s="107">
        <v>11</v>
      </c>
      <c r="U351" s="107">
        <v>0</v>
      </c>
      <c r="V351" s="107">
        <v>0</v>
      </c>
      <c r="W351" s="103"/>
      <c r="X351" s="103"/>
      <c r="Y351" s="103"/>
      <c r="Z351" s="103"/>
      <c r="AC351" s="140"/>
      <c r="AD351" s="140"/>
    </row>
    <row r="352" spans="1:30" ht="15.75" customHeight="1">
      <c r="A352" s="174"/>
      <c r="B352" s="54"/>
      <c r="C352" s="56" t="s">
        <v>59</v>
      </c>
      <c r="D352" s="60">
        <v>335</v>
      </c>
      <c r="E352" s="107">
        <v>14.181271299999999</v>
      </c>
      <c r="F352" s="107">
        <v>0</v>
      </c>
      <c r="G352" s="107">
        <v>0</v>
      </c>
      <c r="H352" s="107">
        <v>0.224882</v>
      </c>
      <c r="I352" s="107">
        <v>0.224882</v>
      </c>
      <c r="J352" s="114"/>
      <c r="K352" s="107">
        <v>0</v>
      </c>
      <c r="L352" s="107">
        <v>0</v>
      </c>
      <c r="M352" s="107">
        <v>2.6367796834847468E-15</v>
      </c>
      <c r="N352" s="107">
        <v>0</v>
      </c>
      <c r="O352" s="107">
        <v>13.956389300000001</v>
      </c>
      <c r="P352" s="107">
        <v>13.956389300000001</v>
      </c>
      <c r="Q352" s="107">
        <v>0</v>
      </c>
      <c r="R352" s="107">
        <v>0</v>
      </c>
      <c r="S352" s="107">
        <v>5</v>
      </c>
      <c r="T352" s="107">
        <v>5</v>
      </c>
      <c r="U352" s="107">
        <v>0</v>
      </c>
      <c r="V352" s="107">
        <v>0</v>
      </c>
      <c r="W352" s="103"/>
      <c r="X352" s="103"/>
      <c r="Y352" s="103"/>
      <c r="Z352" s="103"/>
      <c r="AC352" s="140"/>
      <c r="AD352" s="140"/>
    </row>
    <row r="353" spans="1:30" ht="15.75" customHeight="1">
      <c r="A353" s="174"/>
      <c r="B353" s="54"/>
      <c r="C353" s="55" t="s">
        <v>2177</v>
      </c>
      <c r="D353" s="60">
        <v>336</v>
      </c>
      <c r="E353" s="107">
        <v>0</v>
      </c>
      <c r="F353" s="107">
        <v>0</v>
      </c>
      <c r="G353" s="107">
        <v>0</v>
      </c>
      <c r="H353" s="107">
        <v>0</v>
      </c>
      <c r="I353" s="107">
        <v>0</v>
      </c>
      <c r="J353" s="107">
        <v>0</v>
      </c>
      <c r="K353" s="107">
        <v>0</v>
      </c>
      <c r="L353" s="107">
        <v>0</v>
      </c>
      <c r="M353" s="107">
        <v>0</v>
      </c>
      <c r="N353" s="107">
        <v>0</v>
      </c>
      <c r="O353" s="107">
        <v>0</v>
      </c>
      <c r="P353" s="107">
        <v>0</v>
      </c>
      <c r="Q353" s="107">
        <v>0</v>
      </c>
      <c r="R353" s="107">
        <v>0</v>
      </c>
      <c r="S353" s="107">
        <v>0</v>
      </c>
      <c r="T353" s="107">
        <v>0</v>
      </c>
      <c r="U353" s="107">
        <v>0</v>
      </c>
      <c r="V353" s="107">
        <v>0</v>
      </c>
      <c r="W353" s="103"/>
      <c r="X353" s="103"/>
      <c r="Y353" s="103"/>
      <c r="Z353" s="103"/>
      <c r="AC353" s="140"/>
      <c r="AD353" s="140"/>
    </row>
    <row r="354" spans="1:30" ht="15.75" customHeight="1">
      <c r="A354" s="174"/>
      <c r="B354" s="54"/>
      <c r="C354" s="55" t="s">
        <v>1792</v>
      </c>
      <c r="D354" s="60">
        <v>337</v>
      </c>
      <c r="E354" s="107">
        <v>0.30986656000000001</v>
      </c>
      <c r="F354" s="107">
        <v>0</v>
      </c>
      <c r="G354" s="107">
        <v>0</v>
      </c>
      <c r="H354" s="107">
        <v>0.14487137999999999</v>
      </c>
      <c r="I354" s="107">
        <v>0.14487137999999999</v>
      </c>
      <c r="J354" s="107">
        <v>0</v>
      </c>
      <c r="K354" s="107">
        <v>0</v>
      </c>
      <c r="L354" s="107">
        <v>0</v>
      </c>
      <c r="M354" s="107">
        <v>0</v>
      </c>
      <c r="N354" s="107">
        <v>2.7755575615628914E-17</v>
      </c>
      <c r="O354" s="107">
        <v>0.16499517999999999</v>
      </c>
      <c r="P354" s="107">
        <v>0.16499517999999999</v>
      </c>
      <c r="Q354" s="107">
        <v>0</v>
      </c>
      <c r="R354" s="107">
        <v>0</v>
      </c>
      <c r="S354" s="107">
        <v>1</v>
      </c>
      <c r="T354" s="107">
        <v>1</v>
      </c>
      <c r="U354" s="107">
        <v>0</v>
      </c>
      <c r="V354" s="107">
        <v>0</v>
      </c>
      <c r="W354" s="103"/>
      <c r="X354" s="103"/>
      <c r="Y354" s="103"/>
      <c r="Z354" s="103"/>
      <c r="AC354" s="140"/>
      <c r="AD354" s="140"/>
    </row>
    <row r="355" spans="1:30" ht="15.75" customHeight="1">
      <c r="A355" s="174"/>
      <c r="B355" s="54"/>
      <c r="C355" s="55" t="s">
        <v>1793</v>
      </c>
      <c r="D355" s="60">
        <v>338</v>
      </c>
      <c r="E355" s="107">
        <v>1.16525908</v>
      </c>
      <c r="F355" s="107">
        <v>0</v>
      </c>
      <c r="G355" s="107">
        <v>0</v>
      </c>
      <c r="H355" s="107">
        <v>0.13165658999999999</v>
      </c>
      <c r="I355" s="107">
        <v>0.13165658999999999</v>
      </c>
      <c r="J355" s="107">
        <v>0</v>
      </c>
      <c r="K355" s="107">
        <v>0</v>
      </c>
      <c r="L355" s="107">
        <v>0</v>
      </c>
      <c r="M355" s="107">
        <v>2.7755575615628914E-17</v>
      </c>
      <c r="N355" s="107">
        <v>0</v>
      </c>
      <c r="O355" s="107">
        <v>1.03360249</v>
      </c>
      <c r="P355" s="107">
        <v>1.03360249</v>
      </c>
      <c r="Q355" s="107">
        <v>0</v>
      </c>
      <c r="R355" s="107">
        <v>0</v>
      </c>
      <c r="S355" s="107">
        <v>1</v>
      </c>
      <c r="T355" s="107">
        <v>1</v>
      </c>
      <c r="U355" s="107">
        <v>0</v>
      </c>
      <c r="V355" s="107">
        <v>0</v>
      </c>
      <c r="W355" s="103"/>
      <c r="X355" s="103"/>
      <c r="Y355" s="103"/>
      <c r="Z355" s="103"/>
      <c r="AC355" s="140"/>
      <c r="AD355" s="140"/>
    </row>
    <row r="356" spans="1:30" ht="15.75" customHeight="1">
      <c r="A356" s="174"/>
      <c r="B356" s="54"/>
      <c r="C356" s="55" t="s">
        <v>60</v>
      </c>
      <c r="D356" s="60">
        <v>339</v>
      </c>
      <c r="E356" s="107">
        <v>0</v>
      </c>
      <c r="F356" s="107">
        <v>0</v>
      </c>
      <c r="G356" s="107">
        <v>0</v>
      </c>
      <c r="H356" s="107">
        <v>0</v>
      </c>
      <c r="I356" s="107">
        <v>0</v>
      </c>
      <c r="J356" s="107">
        <v>0</v>
      </c>
      <c r="K356" s="107">
        <v>0</v>
      </c>
      <c r="L356" s="107">
        <v>0</v>
      </c>
      <c r="M356" s="107">
        <v>0</v>
      </c>
      <c r="N356" s="107">
        <v>0</v>
      </c>
      <c r="O356" s="107">
        <v>0</v>
      </c>
      <c r="P356" s="107">
        <v>0</v>
      </c>
      <c r="Q356" s="107">
        <v>0</v>
      </c>
      <c r="R356" s="107">
        <v>0</v>
      </c>
      <c r="S356" s="107">
        <v>0</v>
      </c>
      <c r="T356" s="107">
        <v>0</v>
      </c>
      <c r="U356" s="107">
        <v>0</v>
      </c>
      <c r="V356" s="107">
        <v>0</v>
      </c>
      <c r="W356" s="103"/>
      <c r="X356" s="103"/>
      <c r="Y356" s="103"/>
      <c r="Z356" s="103"/>
      <c r="AC356" s="140"/>
      <c r="AD356" s="140"/>
    </row>
    <row r="357" spans="1:30" ht="15.75" customHeight="1">
      <c r="A357" s="175"/>
      <c r="B357" s="54"/>
      <c r="C357" s="55" t="s">
        <v>64</v>
      </c>
      <c r="D357" s="60">
        <v>340</v>
      </c>
      <c r="E357" s="107">
        <v>0.75996842855000002</v>
      </c>
      <c r="F357" s="107">
        <v>0</v>
      </c>
      <c r="G357" s="107">
        <v>0</v>
      </c>
      <c r="H357" s="107">
        <v>0</v>
      </c>
      <c r="I357" s="107">
        <v>0</v>
      </c>
      <c r="J357" s="115">
        <v>0</v>
      </c>
      <c r="K357" s="107">
        <v>0</v>
      </c>
      <c r="L357" s="107">
        <v>0</v>
      </c>
      <c r="M357" s="107">
        <v>0</v>
      </c>
      <c r="N357" s="107">
        <v>7.8784769600000026E-2</v>
      </c>
      <c r="O357" s="107">
        <v>0.68118365894999999</v>
      </c>
      <c r="P357" s="105"/>
      <c r="Q357" s="105"/>
      <c r="R357" s="105"/>
      <c r="S357" s="105"/>
      <c r="T357" s="105"/>
      <c r="U357" s="105"/>
      <c r="V357" s="105"/>
      <c r="W357" s="103"/>
      <c r="X357" s="103"/>
      <c r="Y357" s="103"/>
      <c r="Z357" s="103"/>
      <c r="AC357" s="140"/>
      <c r="AD357" s="140"/>
    </row>
    <row r="358" spans="1:30" ht="15.75" customHeight="1">
      <c r="A358" s="173" t="s">
        <v>2181</v>
      </c>
      <c r="B358" s="52"/>
      <c r="C358" s="57" t="s">
        <v>2187</v>
      </c>
      <c r="D358" s="60">
        <v>341</v>
      </c>
      <c r="E358" s="101">
        <v>727131.62355268979</v>
      </c>
      <c r="F358" s="101">
        <v>63692.561221270007</v>
      </c>
      <c r="G358" s="101">
        <v>63692.56122127</v>
      </c>
      <c r="H358" s="101">
        <v>37219.275033940015</v>
      </c>
      <c r="I358" s="101">
        <v>37218.309242759999</v>
      </c>
      <c r="J358" s="111"/>
      <c r="K358" s="101">
        <v>0</v>
      </c>
      <c r="L358" s="101">
        <v>0</v>
      </c>
      <c r="M358" s="101">
        <v>1888.5583429504256</v>
      </c>
      <c r="N358" s="101">
        <v>1877.1635097099249</v>
      </c>
      <c r="O358" s="101">
        <v>753613.99328114011</v>
      </c>
      <c r="P358" s="101">
        <v>753613.99328113021</v>
      </c>
      <c r="Q358" s="101">
        <v>19383.212981429991</v>
      </c>
      <c r="R358" s="101">
        <v>19383.212981429991</v>
      </c>
      <c r="S358" s="101">
        <v>122793</v>
      </c>
      <c r="T358" s="101">
        <v>122793</v>
      </c>
      <c r="U358" s="101">
        <v>3305</v>
      </c>
      <c r="V358" s="101">
        <v>3305</v>
      </c>
      <c r="W358" s="106">
        <v>19.965626007254237</v>
      </c>
      <c r="X358" s="106">
        <v>19.88108014771581</v>
      </c>
      <c r="Y358" s="106">
        <v>19.88108014771581</v>
      </c>
      <c r="Z358" s="106">
        <v>0</v>
      </c>
      <c r="AC358" s="140"/>
      <c r="AD358" s="140"/>
    </row>
    <row r="359" spans="1:30" ht="15.75" customHeight="1">
      <c r="A359" s="174"/>
      <c r="B359" s="54"/>
      <c r="C359" s="55" t="s">
        <v>29</v>
      </c>
      <c r="D359" s="60">
        <v>342</v>
      </c>
      <c r="E359" s="102">
        <v>725668.68377516977</v>
      </c>
      <c r="F359" s="102">
        <v>63692.561221270007</v>
      </c>
      <c r="G359" s="102">
        <v>63692.56122127</v>
      </c>
      <c r="H359" s="102">
        <v>37148.548863640019</v>
      </c>
      <c r="I359" s="102">
        <v>37147.583072460002</v>
      </c>
      <c r="J359" s="113"/>
      <c r="K359" s="102">
        <v>0</v>
      </c>
      <c r="L359" s="102">
        <v>0</v>
      </c>
      <c r="M359" s="102">
        <v>1734.8674011704254</v>
      </c>
      <c r="N359" s="102">
        <v>1737.805282579925</v>
      </c>
      <c r="O359" s="102">
        <v>752209.75825139019</v>
      </c>
      <c r="P359" s="102">
        <v>752209.75825138029</v>
      </c>
      <c r="Q359" s="102">
        <v>19337.040482529996</v>
      </c>
      <c r="R359" s="102">
        <v>19337.040482529996</v>
      </c>
      <c r="S359" s="102">
        <v>122455</v>
      </c>
      <c r="T359" s="102">
        <v>122455</v>
      </c>
      <c r="U359" s="102">
        <v>3295</v>
      </c>
      <c r="V359" s="102">
        <v>3295</v>
      </c>
      <c r="W359" s="103"/>
      <c r="X359" s="103"/>
      <c r="Y359" s="103"/>
      <c r="Z359" s="103"/>
      <c r="AC359" s="140"/>
      <c r="AD359" s="140"/>
    </row>
    <row r="360" spans="1:30" ht="15.75" customHeight="1">
      <c r="A360" s="174"/>
      <c r="B360" s="54"/>
      <c r="C360" s="56" t="s">
        <v>57</v>
      </c>
      <c r="D360" s="60">
        <v>343</v>
      </c>
      <c r="E360" s="107">
        <v>108493.60798268992</v>
      </c>
      <c r="F360" s="107">
        <v>16951.842952979998</v>
      </c>
      <c r="G360" s="107">
        <v>16951.842952979998</v>
      </c>
      <c r="H360" s="107">
        <v>10998.183971860006</v>
      </c>
      <c r="I360" s="107">
        <v>10998.183971860006</v>
      </c>
      <c r="J360" s="114"/>
      <c r="K360" s="107">
        <v>0</v>
      </c>
      <c r="L360" s="107">
        <v>0</v>
      </c>
      <c r="M360" s="107">
        <v>131.48871514999999</v>
      </c>
      <c r="N360" s="107">
        <v>1548.5247443999251</v>
      </c>
      <c r="O360" s="107">
        <v>113030.23093455998</v>
      </c>
      <c r="P360" s="107">
        <v>113030.23093455</v>
      </c>
      <c r="Q360" s="107">
        <v>3132.2062917300004</v>
      </c>
      <c r="R360" s="107">
        <v>3132.2062917300004</v>
      </c>
      <c r="S360" s="107">
        <v>30532</v>
      </c>
      <c r="T360" s="107">
        <v>30532</v>
      </c>
      <c r="U360" s="107">
        <v>648</v>
      </c>
      <c r="V360" s="107">
        <v>648</v>
      </c>
      <c r="W360" s="103"/>
      <c r="X360" s="103"/>
      <c r="Y360" s="103"/>
      <c r="Z360" s="103"/>
      <c r="AC360" s="140"/>
      <c r="AD360" s="140"/>
    </row>
    <row r="361" spans="1:30" ht="15.75" customHeight="1">
      <c r="A361" s="174"/>
      <c r="B361" s="54"/>
      <c r="C361" s="56" t="s">
        <v>58</v>
      </c>
      <c r="D361" s="60">
        <v>344</v>
      </c>
      <c r="E361" s="107">
        <v>617148.60315171978</v>
      </c>
      <c r="F361" s="107">
        <v>46739.318268290008</v>
      </c>
      <c r="G361" s="107">
        <v>46739.318268290001</v>
      </c>
      <c r="H361" s="107">
        <v>26147.27989178001</v>
      </c>
      <c r="I361" s="107">
        <v>26146.314100600001</v>
      </c>
      <c r="J361" s="114"/>
      <c r="K361" s="107">
        <v>0</v>
      </c>
      <c r="L361" s="107">
        <v>0</v>
      </c>
      <c r="M361" s="107">
        <v>1600.9786860204254</v>
      </c>
      <c r="N361" s="107">
        <v>189.28053817999998</v>
      </c>
      <c r="O361" s="107">
        <v>639152.33967607026</v>
      </c>
      <c r="P361" s="107">
        <v>639152.33967607026</v>
      </c>
      <c r="Q361" s="107">
        <v>16204.834190799995</v>
      </c>
      <c r="R361" s="107">
        <v>16204.834190799995</v>
      </c>
      <c r="S361" s="107">
        <v>91920</v>
      </c>
      <c r="T361" s="107">
        <v>91920</v>
      </c>
      <c r="U361" s="107">
        <v>2647</v>
      </c>
      <c r="V361" s="107">
        <v>2647</v>
      </c>
      <c r="W361" s="103"/>
      <c r="X361" s="103"/>
      <c r="Y361" s="103"/>
      <c r="Z361" s="103"/>
      <c r="AC361" s="140"/>
      <c r="AD361" s="140"/>
    </row>
    <row r="362" spans="1:30" ht="15.75" customHeight="1">
      <c r="A362" s="174"/>
      <c r="B362" s="54"/>
      <c r="C362" s="56" t="s">
        <v>59</v>
      </c>
      <c r="D362" s="60">
        <v>345</v>
      </c>
      <c r="E362" s="107">
        <v>26.472640760000001</v>
      </c>
      <c r="F362" s="107">
        <v>1.4</v>
      </c>
      <c r="G362" s="107">
        <v>1.4</v>
      </c>
      <c r="H362" s="107">
        <v>3.085</v>
      </c>
      <c r="I362" s="107">
        <v>3.085</v>
      </c>
      <c r="J362" s="114"/>
      <c r="K362" s="107">
        <v>0</v>
      </c>
      <c r="L362" s="107">
        <v>0</v>
      </c>
      <c r="M362" s="107">
        <v>2.4000000000000021</v>
      </c>
      <c r="N362" s="107">
        <v>0</v>
      </c>
      <c r="O362" s="107">
        <v>27.187640760000001</v>
      </c>
      <c r="P362" s="107">
        <v>27.187640760000001</v>
      </c>
      <c r="Q362" s="107">
        <v>0</v>
      </c>
      <c r="R362" s="107">
        <v>0</v>
      </c>
      <c r="S362" s="107">
        <v>3</v>
      </c>
      <c r="T362" s="107">
        <v>3</v>
      </c>
      <c r="U362" s="107">
        <v>0</v>
      </c>
      <c r="V362" s="107">
        <v>0</v>
      </c>
      <c r="W362" s="103"/>
      <c r="X362" s="103"/>
      <c r="Y362" s="103"/>
      <c r="Z362" s="103"/>
      <c r="AC362" s="140"/>
      <c r="AD362" s="140"/>
    </row>
    <row r="363" spans="1:30" ht="15.75" customHeight="1">
      <c r="A363" s="174"/>
      <c r="B363" s="54"/>
      <c r="C363" s="55" t="s">
        <v>2177</v>
      </c>
      <c r="D363" s="60">
        <v>346</v>
      </c>
      <c r="E363" s="107">
        <v>501.73466565999996</v>
      </c>
      <c r="F363" s="107">
        <v>0</v>
      </c>
      <c r="G363" s="107">
        <v>0</v>
      </c>
      <c r="H363" s="107">
        <v>34.357011720000003</v>
      </c>
      <c r="I363" s="107">
        <v>34.357011720000003</v>
      </c>
      <c r="J363" s="107">
        <v>0</v>
      </c>
      <c r="K363" s="107">
        <v>0</v>
      </c>
      <c r="L363" s="107">
        <v>0</v>
      </c>
      <c r="M363" s="107">
        <v>79.90465248000001</v>
      </c>
      <c r="N363" s="107">
        <v>102.17925093000001</v>
      </c>
      <c r="O363" s="107">
        <v>445.10305548999992</v>
      </c>
      <c r="P363" s="107">
        <v>445.10305548999997</v>
      </c>
      <c r="Q363" s="107">
        <v>23.806655209999999</v>
      </c>
      <c r="R363" s="107">
        <v>23.806655209999999</v>
      </c>
      <c r="S363" s="107">
        <v>100</v>
      </c>
      <c r="T363" s="107">
        <v>100</v>
      </c>
      <c r="U363" s="107">
        <v>5</v>
      </c>
      <c r="V363" s="107">
        <v>5</v>
      </c>
      <c r="W363" s="103"/>
      <c r="X363" s="103"/>
      <c r="Y363" s="103"/>
      <c r="Z363" s="103"/>
      <c r="AC363" s="140"/>
      <c r="AD363" s="140"/>
    </row>
    <row r="364" spans="1:30" ht="15.75" customHeight="1">
      <c r="A364" s="174"/>
      <c r="B364" s="54"/>
      <c r="C364" s="55" t="s">
        <v>1792</v>
      </c>
      <c r="D364" s="60">
        <v>347</v>
      </c>
      <c r="E364" s="107">
        <v>115.31277402000001</v>
      </c>
      <c r="F364" s="107">
        <v>0</v>
      </c>
      <c r="G364" s="107">
        <v>0</v>
      </c>
      <c r="H364" s="107">
        <v>10.2770189</v>
      </c>
      <c r="I364" s="107">
        <v>10.2770189</v>
      </c>
      <c r="J364" s="107">
        <v>0</v>
      </c>
      <c r="K364" s="107">
        <v>0</v>
      </c>
      <c r="L364" s="107">
        <v>0</v>
      </c>
      <c r="M364" s="107">
        <v>30.107313100000006</v>
      </c>
      <c r="N364" s="107">
        <v>2.6844478700000001</v>
      </c>
      <c r="O364" s="107">
        <v>132.45862034999999</v>
      </c>
      <c r="P364" s="107">
        <v>132.45862034999999</v>
      </c>
      <c r="Q364" s="107">
        <v>9.9999666300000012</v>
      </c>
      <c r="R364" s="107">
        <v>9.9999666300000012</v>
      </c>
      <c r="S364" s="107">
        <v>31</v>
      </c>
      <c r="T364" s="107">
        <v>31</v>
      </c>
      <c r="U364" s="107">
        <v>1</v>
      </c>
      <c r="V364" s="107">
        <v>1</v>
      </c>
      <c r="W364" s="103"/>
      <c r="X364" s="103"/>
      <c r="Y364" s="103"/>
      <c r="Z364" s="103"/>
      <c r="AC364" s="140"/>
      <c r="AD364" s="140"/>
    </row>
    <row r="365" spans="1:30" ht="15.75" customHeight="1">
      <c r="A365" s="174"/>
      <c r="B365" s="54"/>
      <c r="C365" s="55" t="s">
        <v>1793</v>
      </c>
      <c r="D365" s="60">
        <v>348</v>
      </c>
      <c r="E365" s="107">
        <v>276.11262180999995</v>
      </c>
      <c r="F365" s="107">
        <v>0</v>
      </c>
      <c r="G365" s="107">
        <v>0</v>
      </c>
      <c r="H365" s="107">
        <v>10.525619320000001</v>
      </c>
      <c r="I365" s="107">
        <v>10.525619320000001</v>
      </c>
      <c r="J365" s="107">
        <v>0</v>
      </c>
      <c r="K365" s="107">
        <v>0</v>
      </c>
      <c r="L365" s="107">
        <v>0</v>
      </c>
      <c r="M365" s="107">
        <v>2.6844478700000001</v>
      </c>
      <c r="N365" s="107">
        <v>34.494528329999952</v>
      </c>
      <c r="O365" s="107">
        <v>233.77692203000001</v>
      </c>
      <c r="P365" s="107">
        <v>233.77692202999998</v>
      </c>
      <c r="Q365" s="107">
        <v>6.8089273299999995</v>
      </c>
      <c r="R365" s="107">
        <v>6.8089273299999995</v>
      </c>
      <c r="S365" s="107">
        <v>46</v>
      </c>
      <c r="T365" s="107">
        <v>46</v>
      </c>
      <c r="U365" s="107">
        <v>1</v>
      </c>
      <c r="V365" s="107">
        <v>1</v>
      </c>
      <c r="W365" s="103"/>
      <c r="X365" s="103"/>
      <c r="Y365" s="103"/>
      <c r="Z365" s="103"/>
      <c r="AC365" s="140"/>
      <c r="AD365" s="140"/>
    </row>
    <row r="366" spans="1:30" ht="15.75" customHeight="1">
      <c r="A366" s="174"/>
      <c r="B366" s="54"/>
      <c r="C366" s="55" t="s">
        <v>60</v>
      </c>
      <c r="D366" s="60">
        <v>349</v>
      </c>
      <c r="E366" s="107">
        <v>569.77971603000015</v>
      </c>
      <c r="F366" s="107">
        <v>0</v>
      </c>
      <c r="G366" s="107">
        <v>0</v>
      </c>
      <c r="H366" s="107">
        <v>15.56652036</v>
      </c>
      <c r="I366" s="107">
        <v>15.56652036</v>
      </c>
      <c r="J366" s="107">
        <v>2.3112921200000001</v>
      </c>
      <c r="K366" s="107">
        <v>0</v>
      </c>
      <c r="L366" s="107">
        <v>0</v>
      </c>
      <c r="M366" s="107">
        <v>40.994528330000065</v>
      </c>
      <c r="N366" s="107">
        <v>0</v>
      </c>
      <c r="O366" s="107">
        <v>592.89643188000025</v>
      </c>
      <c r="P366" s="107">
        <v>592.89643188000002</v>
      </c>
      <c r="Q366" s="107">
        <v>5.5569497300000004</v>
      </c>
      <c r="R366" s="107">
        <v>5.5569497300000004</v>
      </c>
      <c r="S366" s="107">
        <v>161</v>
      </c>
      <c r="T366" s="107">
        <v>161</v>
      </c>
      <c r="U366" s="107">
        <v>3</v>
      </c>
      <c r="V366" s="107">
        <v>3</v>
      </c>
      <c r="W366" s="103"/>
      <c r="X366" s="103"/>
      <c r="Y366" s="103"/>
      <c r="Z366" s="103"/>
      <c r="AC366" s="140"/>
      <c r="AD366" s="140"/>
    </row>
    <row r="367" spans="1:30" ht="15.75" customHeight="1">
      <c r="A367" s="175"/>
      <c r="B367" s="54"/>
      <c r="C367" s="55" t="s">
        <v>64</v>
      </c>
      <c r="D367" s="60">
        <v>350</v>
      </c>
      <c r="E367" s="107">
        <v>4357.4157838182437</v>
      </c>
      <c r="F367" s="107">
        <v>0</v>
      </c>
      <c r="G367" s="107">
        <v>0</v>
      </c>
      <c r="H367" s="107">
        <v>0</v>
      </c>
      <c r="I367" s="107">
        <v>0</v>
      </c>
      <c r="J367" s="115">
        <v>2.3112921200000001</v>
      </c>
      <c r="K367" s="107">
        <v>0</v>
      </c>
      <c r="L367" s="107">
        <v>0</v>
      </c>
      <c r="M367" s="107">
        <v>263.75267642213339</v>
      </c>
      <c r="N367" s="107">
        <v>120.99039941918554</v>
      </c>
      <c r="O367" s="107">
        <v>4497.8667687011921</v>
      </c>
      <c r="P367" s="105"/>
      <c r="Q367" s="105"/>
      <c r="R367" s="105"/>
      <c r="S367" s="105"/>
      <c r="T367" s="105"/>
      <c r="U367" s="105"/>
      <c r="V367" s="105"/>
      <c r="W367" s="103"/>
      <c r="X367" s="103"/>
      <c r="Y367" s="103"/>
      <c r="Z367" s="103"/>
      <c r="AC367" s="140"/>
      <c r="AD367" s="140"/>
    </row>
    <row r="368" spans="1:30" s="85" customFormat="1" ht="13.5">
      <c r="A368" s="173" t="s">
        <v>2181</v>
      </c>
      <c r="B368" s="52"/>
      <c r="C368" s="57" t="s">
        <v>2227</v>
      </c>
      <c r="D368" s="60">
        <v>351</v>
      </c>
      <c r="E368" s="101">
        <v>570400.24516727112</v>
      </c>
      <c r="F368" s="101">
        <v>235624.59737019523</v>
      </c>
      <c r="G368" s="101">
        <v>235618.56876509526</v>
      </c>
      <c r="H368" s="101">
        <v>227876.42026727158</v>
      </c>
      <c r="I368" s="101">
        <v>225848.6891204445</v>
      </c>
      <c r="J368" s="111"/>
      <c r="K368" s="101">
        <v>9.5432138054792688</v>
      </c>
      <c r="L368" s="101">
        <v>5.8257791531000169</v>
      </c>
      <c r="M368" s="101">
        <v>1559.1826587900885</v>
      </c>
      <c r="N368" s="101">
        <v>1568.3040853335808</v>
      </c>
      <c r="O368" s="101">
        <v>578143.01827830367</v>
      </c>
      <c r="P368" s="101">
        <v>567335.47926869476</v>
      </c>
      <c r="Q368" s="101">
        <v>0</v>
      </c>
      <c r="R368" s="101">
        <v>0</v>
      </c>
      <c r="S368" s="101">
        <v>410148</v>
      </c>
      <c r="T368" s="101">
        <v>409144</v>
      </c>
      <c r="U368" s="101">
        <v>0</v>
      </c>
      <c r="V368" s="101">
        <v>0</v>
      </c>
      <c r="W368" s="106">
        <v>7.5699917072979961</v>
      </c>
      <c r="X368" s="106">
        <v>18.357083581392782</v>
      </c>
      <c r="Y368" s="106">
        <v>18.325197404782077</v>
      </c>
      <c r="Z368" s="106">
        <v>6.1000000000294481</v>
      </c>
      <c r="AC368" s="140"/>
      <c r="AD368" s="140"/>
    </row>
    <row r="369" spans="1:30" ht="15.75" customHeight="1">
      <c r="A369" s="174"/>
      <c r="B369" s="54"/>
      <c r="C369" s="55" t="s">
        <v>2176</v>
      </c>
      <c r="D369" s="60">
        <v>352</v>
      </c>
      <c r="E369" s="102">
        <v>570195.31682561105</v>
      </c>
      <c r="F369" s="102">
        <v>235624.59737019523</v>
      </c>
      <c r="G369" s="102">
        <v>235618.56876509526</v>
      </c>
      <c r="H369" s="102">
        <v>227853.66142198158</v>
      </c>
      <c r="I369" s="102">
        <v>225825.9302751545</v>
      </c>
      <c r="J369" s="113"/>
      <c r="K369" s="102">
        <v>9.5432138054792688</v>
      </c>
      <c r="L369" s="102">
        <v>5.8257791531000169</v>
      </c>
      <c r="M369" s="102">
        <v>1527.0092942100882</v>
      </c>
      <c r="N369" s="102">
        <v>1567.8007207535807</v>
      </c>
      <c r="O369" s="102">
        <v>577929.17878193362</v>
      </c>
      <c r="P369" s="102">
        <v>567121.63977232471</v>
      </c>
      <c r="Q369" s="102">
        <v>0</v>
      </c>
      <c r="R369" s="102">
        <v>0</v>
      </c>
      <c r="S369" s="102">
        <v>410084</v>
      </c>
      <c r="T369" s="102">
        <v>409080</v>
      </c>
      <c r="U369" s="102">
        <v>0</v>
      </c>
      <c r="V369" s="102">
        <v>0</v>
      </c>
      <c r="W369" s="103"/>
      <c r="X369" s="103"/>
      <c r="Y369" s="103"/>
      <c r="Z369" s="103"/>
      <c r="AC369" s="140"/>
      <c r="AD369" s="140"/>
    </row>
    <row r="370" spans="1:30" ht="15.75" customHeight="1">
      <c r="A370" s="174"/>
      <c r="B370" s="54"/>
      <c r="C370" s="56" t="s">
        <v>57</v>
      </c>
      <c r="D370" s="60">
        <v>353</v>
      </c>
      <c r="E370" s="107">
        <v>419265.54108230723</v>
      </c>
      <c r="F370" s="107">
        <v>198510.33965987523</v>
      </c>
      <c r="G370" s="107">
        <v>198506.08368064524</v>
      </c>
      <c r="H370" s="107">
        <v>191622.03683124017</v>
      </c>
      <c r="I370" s="107">
        <v>189975.78991139447</v>
      </c>
      <c r="J370" s="114"/>
      <c r="K370" s="107">
        <v>6.8500321692845647</v>
      </c>
      <c r="L370" s="107">
        <v>3.2183824595000106</v>
      </c>
      <c r="M370" s="107">
        <v>1216.3703283599998</v>
      </c>
      <c r="N370" s="107">
        <v>418.2669549435966</v>
      </c>
      <c r="O370" s="107">
        <v>426955.57893406856</v>
      </c>
      <c r="P370" s="107">
        <v>421360.41826848564</v>
      </c>
      <c r="Q370" s="107">
        <v>0</v>
      </c>
      <c r="R370" s="107">
        <v>0</v>
      </c>
      <c r="S370" s="107">
        <v>326683</v>
      </c>
      <c r="T370" s="107">
        <v>325926</v>
      </c>
      <c r="U370" s="107">
        <v>0</v>
      </c>
      <c r="V370" s="107">
        <v>0</v>
      </c>
      <c r="W370" s="103"/>
      <c r="X370" s="103"/>
      <c r="Y370" s="103"/>
      <c r="Z370" s="103"/>
      <c r="AC370" s="140"/>
      <c r="AD370" s="140"/>
    </row>
    <row r="371" spans="1:30" ht="15.75" customHeight="1">
      <c r="A371" s="174"/>
      <c r="B371" s="54"/>
      <c r="C371" s="56" t="s">
        <v>58</v>
      </c>
      <c r="D371" s="60">
        <v>354</v>
      </c>
      <c r="E371" s="107">
        <v>150029.87182831377</v>
      </c>
      <c r="F371" s="107">
        <v>37114.257710320002</v>
      </c>
      <c r="G371" s="107">
        <v>37112.485084450003</v>
      </c>
      <c r="H371" s="107">
        <v>36227.41524512141</v>
      </c>
      <c r="I371" s="107">
        <v>35845.931018140014</v>
      </c>
      <c r="J371" s="114"/>
      <c r="K371" s="107">
        <v>2.5241816361947027</v>
      </c>
      <c r="L371" s="107">
        <v>2.6073966936000064</v>
      </c>
      <c r="M371" s="107">
        <v>310.63896585008848</v>
      </c>
      <c r="N371" s="107">
        <v>1129.403129079984</v>
      </c>
      <c r="O371" s="107">
        <v>150097.86691522505</v>
      </c>
      <c r="P371" s="107">
        <v>145273.64357119912</v>
      </c>
      <c r="Q371" s="107">
        <v>0</v>
      </c>
      <c r="R371" s="107">
        <v>0</v>
      </c>
      <c r="S371" s="107">
        <v>83371</v>
      </c>
      <c r="T371" s="107">
        <v>83127</v>
      </c>
      <c r="U371" s="107">
        <v>0</v>
      </c>
      <c r="V371" s="107">
        <v>0</v>
      </c>
      <c r="W371" s="103"/>
      <c r="X371" s="103"/>
      <c r="Y371" s="103"/>
      <c r="Z371" s="103"/>
      <c r="AC371" s="140"/>
      <c r="AD371" s="140"/>
    </row>
    <row r="372" spans="1:30" ht="15.75" customHeight="1">
      <c r="A372" s="174"/>
      <c r="B372" s="54"/>
      <c r="C372" s="56" t="s">
        <v>59</v>
      </c>
      <c r="D372" s="60">
        <v>355</v>
      </c>
      <c r="E372" s="107">
        <v>899.90391498999998</v>
      </c>
      <c r="F372" s="107">
        <v>0</v>
      </c>
      <c r="G372" s="107">
        <v>0</v>
      </c>
      <c r="H372" s="107">
        <v>4.2093456200000006</v>
      </c>
      <c r="I372" s="107">
        <v>4.2093456200000006</v>
      </c>
      <c r="J372" s="114"/>
      <c r="K372" s="107">
        <v>0.16900000000000001</v>
      </c>
      <c r="L372" s="107">
        <v>0</v>
      </c>
      <c r="M372" s="107">
        <v>0</v>
      </c>
      <c r="N372" s="107">
        <v>20.130636729999999</v>
      </c>
      <c r="O372" s="107">
        <v>875.73293263999994</v>
      </c>
      <c r="P372" s="107">
        <v>487.57793264000003</v>
      </c>
      <c r="Q372" s="107">
        <v>0</v>
      </c>
      <c r="R372" s="107">
        <v>0</v>
      </c>
      <c r="S372" s="107">
        <v>30</v>
      </c>
      <c r="T372" s="107">
        <v>27</v>
      </c>
      <c r="U372" s="107">
        <v>0</v>
      </c>
      <c r="V372" s="107">
        <v>0</v>
      </c>
      <c r="W372" s="103"/>
      <c r="X372" s="103"/>
      <c r="Y372" s="103"/>
      <c r="Z372" s="103"/>
      <c r="AC372" s="140"/>
      <c r="AD372" s="140"/>
    </row>
    <row r="373" spans="1:30" ht="15.75" customHeight="1">
      <c r="A373" s="174"/>
      <c r="B373" s="54"/>
      <c r="C373" s="55" t="s">
        <v>2177</v>
      </c>
      <c r="D373" s="60">
        <v>356</v>
      </c>
      <c r="E373" s="107">
        <v>5.9258645800000007</v>
      </c>
      <c r="F373" s="107">
        <v>0</v>
      </c>
      <c r="G373" s="107">
        <v>0</v>
      </c>
      <c r="H373" s="107">
        <v>7.7664383699999995</v>
      </c>
      <c r="I373" s="107">
        <v>7.7664383699999995</v>
      </c>
      <c r="J373" s="107">
        <v>0</v>
      </c>
      <c r="K373" s="107">
        <v>0</v>
      </c>
      <c r="L373" s="107">
        <v>0</v>
      </c>
      <c r="M373" s="107">
        <v>31.669999999999998</v>
      </c>
      <c r="N373" s="107">
        <v>0.43586458</v>
      </c>
      <c r="O373" s="107">
        <v>29.393561630000001</v>
      </c>
      <c r="P373" s="107">
        <v>29.393561629999997</v>
      </c>
      <c r="Q373" s="107">
        <v>0</v>
      </c>
      <c r="R373" s="107">
        <v>0</v>
      </c>
      <c r="S373" s="107">
        <v>5</v>
      </c>
      <c r="T373" s="107">
        <v>5</v>
      </c>
      <c r="U373" s="107">
        <v>0</v>
      </c>
      <c r="V373" s="107">
        <v>0</v>
      </c>
      <c r="W373" s="103"/>
      <c r="X373" s="103"/>
      <c r="Y373" s="103"/>
      <c r="Z373" s="103"/>
      <c r="AC373" s="140"/>
      <c r="AD373" s="140"/>
    </row>
    <row r="374" spans="1:30" ht="15.75" customHeight="1">
      <c r="A374" s="174"/>
      <c r="B374" s="54"/>
      <c r="C374" s="55" t="s">
        <v>1792</v>
      </c>
      <c r="D374" s="60">
        <v>357</v>
      </c>
      <c r="E374" s="107">
        <v>5.9433241299999997</v>
      </c>
      <c r="F374" s="107">
        <v>0</v>
      </c>
      <c r="G374" s="107">
        <v>0</v>
      </c>
      <c r="H374" s="107">
        <v>5.9455241299999999</v>
      </c>
      <c r="I374" s="107">
        <v>5.9455241299999999</v>
      </c>
      <c r="J374" s="107">
        <v>0</v>
      </c>
      <c r="K374" s="107">
        <v>0</v>
      </c>
      <c r="L374" s="107">
        <v>0</v>
      </c>
      <c r="M374" s="107">
        <v>0.43586458</v>
      </c>
      <c r="N374" s="107">
        <v>6.7499999999999991E-2</v>
      </c>
      <c r="O374" s="107">
        <v>0.3661645799999998</v>
      </c>
      <c r="P374" s="107">
        <v>0.36616458000000002</v>
      </c>
      <c r="Q374" s="107">
        <v>0</v>
      </c>
      <c r="R374" s="107">
        <v>0</v>
      </c>
      <c r="S374" s="107">
        <v>1</v>
      </c>
      <c r="T374" s="107">
        <v>1</v>
      </c>
      <c r="U374" s="107">
        <v>0</v>
      </c>
      <c r="V374" s="107">
        <v>0</v>
      </c>
      <c r="W374" s="103"/>
      <c r="X374" s="103"/>
      <c r="Y374" s="103"/>
      <c r="Z374" s="103"/>
      <c r="AC374" s="140"/>
      <c r="AD374" s="140"/>
    </row>
    <row r="375" spans="1:30" ht="15.75" customHeight="1">
      <c r="A375" s="174"/>
      <c r="B375" s="54"/>
      <c r="C375" s="55" t="s">
        <v>1793</v>
      </c>
      <c r="D375" s="60">
        <v>358</v>
      </c>
      <c r="E375" s="107">
        <v>22.220980749999995</v>
      </c>
      <c r="F375" s="107">
        <v>0</v>
      </c>
      <c r="G375" s="107">
        <v>0</v>
      </c>
      <c r="H375" s="107">
        <v>7.4004107299999999</v>
      </c>
      <c r="I375" s="107">
        <v>7.4004107299999999</v>
      </c>
      <c r="J375" s="107">
        <v>0</v>
      </c>
      <c r="K375" s="107">
        <v>0</v>
      </c>
      <c r="L375" s="107">
        <v>0</v>
      </c>
      <c r="M375" s="107">
        <v>6.7499999999999991E-2</v>
      </c>
      <c r="N375" s="107">
        <v>0</v>
      </c>
      <c r="O375" s="107">
        <v>14.888070019999995</v>
      </c>
      <c r="P375" s="107">
        <v>14.888070020000001</v>
      </c>
      <c r="Q375" s="107">
        <v>0</v>
      </c>
      <c r="R375" s="107">
        <v>0</v>
      </c>
      <c r="S375" s="107">
        <v>15</v>
      </c>
      <c r="T375" s="107">
        <v>15</v>
      </c>
      <c r="U375" s="107">
        <v>0</v>
      </c>
      <c r="V375" s="107">
        <v>0</v>
      </c>
      <c r="W375" s="103"/>
      <c r="X375" s="103"/>
      <c r="Y375" s="103"/>
      <c r="Z375" s="103"/>
      <c r="AC375" s="140"/>
      <c r="AD375" s="140"/>
    </row>
    <row r="376" spans="1:30" ht="15.75" customHeight="1">
      <c r="A376" s="174"/>
      <c r="B376" s="54"/>
      <c r="C376" s="55" t="s">
        <v>60</v>
      </c>
      <c r="D376" s="60">
        <v>359</v>
      </c>
      <c r="E376" s="107">
        <v>170.8381722</v>
      </c>
      <c r="F376" s="107">
        <v>0</v>
      </c>
      <c r="G376" s="107">
        <v>0</v>
      </c>
      <c r="H376" s="107">
        <v>1.64647206</v>
      </c>
      <c r="I376" s="107">
        <v>1.64647206</v>
      </c>
      <c r="J376" s="107">
        <v>0</v>
      </c>
      <c r="K376" s="107">
        <v>0</v>
      </c>
      <c r="L376" s="107">
        <v>0</v>
      </c>
      <c r="M376" s="107">
        <v>7.1054273576010019E-15</v>
      </c>
      <c r="N376" s="107">
        <v>0</v>
      </c>
      <c r="O376" s="107">
        <v>169.19170013999999</v>
      </c>
      <c r="P376" s="107">
        <v>169.19170013999999</v>
      </c>
      <c r="Q376" s="107">
        <v>0</v>
      </c>
      <c r="R376" s="107">
        <v>0</v>
      </c>
      <c r="S376" s="107">
        <v>43</v>
      </c>
      <c r="T376" s="107">
        <v>43</v>
      </c>
      <c r="U376" s="107">
        <v>0</v>
      </c>
      <c r="V376" s="107">
        <v>0</v>
      </c>
      <c r="W376" s="103"/>
      <c r="X376" s="103"/>
      <c r="Y376" s="103"/>
      <c r="Z376" s="103"/>
      <c r="AC376" s="140"/>
      <c r="AD376" s="140"/>
    </row>
    <row r="377" spans="1:30" ht="15.75" customHeight="1">
      <c r="A377" s="175"/>
      <c r="B377" s="54"/>
      <c r="C377" s="55" t="s">
        <v>64</v>
      </c>
      <c r="D377" s="60">
        <v>360</v>
      </c>
      <c r="E377" s="107">
        <v>1495.3935393726008</v>
      </c>
      <c r="F377" s="107">
        <v>0</v>
      </c>
      <c r="G377" s="107">
        <v>0</v>
      </c>
      <c r="H377" s="107">
        <v>0</v>
      </c>
      <c r="I377" s="107">
        <v>0</v>
      </c>
      <c r="J377" s="115">
        <v>0</v>
      </c>
      <c r="K377" s="107">
        <v>8.8074279675015785E-3</v>
      </c>
      <c r="L377" s="107">
        <v>0</v>
      </c>
      <c r="M377" s="107">
        <v>283.42213276957006</v>
      </c>
      <c r="N377" s="107">
        <v>221.75240852109113</v>
      </c>
      <c r="O377" s="107">
        <v>1557.0720710490471</v>
      </c>
      <c r="P377" s="105"/>
      <c r="Q377" s="105"/>
      <c r="R377" s="105"/>
      <c r="S377" s="105"/>
      <c r="T377" s="105"/>
      <c r="U377" s="105"/>
      <c r="V377" s="105"/>
      <c r="W377" s="103"/>
      <c r="X377" s="103"/>
      <c r="Y377" s="103"/>
      <c r="Z377" s="103"/>
      <c r="AC377" s="140"/>
      <c r="AD377" s="140"/>
    </row>
    <row r="378" spans="1:30" ht="15.75" customHeight="1">
      <c r="A378" s="75"/>
      <c r="B378" s="76"/>
      <c r="C378" s="77"/>
      <c r="D378" s="78"/>
      <c r="E378" s="79"/>
      <c r="F378" s="79"/>
      <c r="K378" s="79"/>
      <c r="L378" s="79"/>
      <c r="M378" s="79"/>
      <c r="N378" s="79"/>
      <c r="O378" s="80"/>
      <c r="P378" s="80"/>
      <c r="Q378" s="80"/>
      <c r="R378" s="80"/>
      <c r="S378" s="81"/>
      <c r="T378" s="81"/>
      <c r="U378" s="81"/>
      <c r="V378" s="81"/>
      <c r="W378" s="82"/>
      <c r="X378" s="80"/>
      <c r="Y378" s="80"/>
      <c r="Z378" s="82"/>
    </row>
    <row r="379" spans="1:30" ht="15.75" customHeight="1">
      <c r="A379" s="75"/>
      <c r="B379" s="76"/>
      <c r="C379" s="77"/>
      <c r="D379" s="78"/>
      <c r="E379" s="79"/>
      <c r="F379" s="79"/>
      <c r="K379" s="79"/>
      <c r="L379" s="79"/>
      <c r="M379" s="79"/>
      <c r="N379" s="79"/>
      <c r="O379" s="80"/>
      <c r="P379" s="80"/>
      <c r="Q379" s="80"/>
      <c r="R379" s="80"/>
      <c r="S379" s="81"/>
      <c r="T379" s="81"/>
      <c r="U379" s="81"/>
      <c r="V379" s="81"/>
      <c r="W379" s="82"/>
      <c r="X379" s="80"/>
      <c r="Y379" s="80"/>
      <c r="Z379" s="82"/>
    </row>
    <row r="380" spans="1:30" ht="15.75" customHeight="1">
      <c r="A380" s="75"/>
      <c r="B380" s="76"/>
      <c r="C380" s="77"/>
      <c r="D380" s="78"/>
      <c r="E380" s="79"/>
      <c r="F380" s="79"/>
      <c r="K380" s="79"/>
      <c r="L380" s="79"/>
      <c r="M380" s="79"/>
      <c r="N380" s="79"/>
      <c r="O380" s="80"/>
      <c r="P380" s="80"/>
      <c r="Q380" s="80"/>
      <c r="R380" s="80"/>
      <c r="S380" s="81"/>
      <c r="T380" s="81"/>
      <c r="U380" s="81"/>
      <c r="V380" s="81"/>
      <c r="W380" s="82"/>
      <c r="X380" s="80"/>
      <c r="Y380" s="80"/>
      <c r="Z380" s="82"/>
    </row>
    <row r="381" spans="1:30" ht="15.75" customHeight="1">
      <c r="A381" s="75"/>
      <c r="B381" s="76"/>
      <c r="C381" s="77"/>
      <c r="D381" s="78"/>
      <c r="E381" s="79"/>
      <c r="F381" s="79"/>
      <c r="K381" s="79"/>
      <c r="L381" s="79"/>
      <c r="M381" s="79"/>
      <c r="N381" s="79"/>
      <c r="O381" s="80"/>
      <c r="P381" s="80"/>
      <c r="Q381" s="80"/>
      <c r="R381" s="80"/>
      <c r="S381" s="81"/>
      <c r="T381" s="81"/>
      <c r="U381" s="81"/>
      <c r="V381" s="81"/>
      <c r="W381" s="82"/>
      <c r="X381" s="80"/>
      <c r="Y381" s="80"/>
      <c r="Z381" s="82"/>
    </row>
    <row r="382" spans="1:30" ht="15.75" customHeight="1">
      <c r="A382" s="75"/>
      <c r="B382" s="76"/>
      <c r="C382" s="77"/>
      <c r="D382" s="78"/>
      <c r="E382" s="79"/>
      <c r="F382" s="79"/>
      <c r="K382" s="79"/>
      <c r="L382" s="79"/>
      <c r="M382" s="79"/>
      <c r="N382" s="79"/>
      <c r="O382" s="80"/>
      <c r="P382" s="80"/>
      <c r="Q382" s="80"/>
      <c r="R382" s="80"/>
      <c r="S382" s="81"/>
      <c r="T382" s="81"/>
      <c r="U382" s="81"/>
      <c r="V382" s="81"/>
      <c r="W382" s="82"/>
      <c r="X382" s="80"/>
      <c r="Y382" s="80"/>
      <c r="Z382" s="82"/>
    </row>
    <row r="383" spans="1:30" ht="15.75" customHeight="1">
      <c r="A383" s="75"/>
      <c r="B383" s="76"/>
      <c r="C383" s="77"/>
      <c r="D383" s="78"/>
      <c r="E383" s="79"/>
      <c r="F383" s="79"/>
      <c r="K383" s="79"/>
      <c r="L383" s="79"/>
      <c r="M383" s="79"/>
      <c r="N383" s="79"/>
      <c r="O383" s="80"/>
      <c r="P383" s="80"/>
      <c r="Q383" s="80"/>
      <c r="R383" s="80"/>
      <c r="S383" s="81"/>
      <c r="T383" s="81"/>
      <c r="U383" s="81"/>
      <c r="V383" s="81"/>
      <c r="W383" s="82"/>
      <c r="X383" s="80"/>
      <c r="Y383" s="80"/>
      <c r="Z383" s="82"/>
    </row>
    <row r="384" spans="1:30" ht="15.75" customHeight="1">
      <c r="A384" s="75"/>
      <c r="B384" s="76"/>
      <c r="C384" s="77"/>
      <c r="D384" s="78"/>
      <c r="E384" s="79"/>
      <c r="F384" s="79"/>
      <c r="K384" s="79"/>
      <c r="L384" s="79"/>
      <c r="M384" s="79"/>
      <c r="N384" s="79"/>
      <c r="O384" s="80"/>
      <c r="P384" s="80"/>
      <c r="Q384" s="80"/>
      <c r="R384" s="80"/>
      <c r="S384" s="81"/>
      <c r="T384" s="81"/>
      <c r="U384" s="81"/>
      <c r="V384" s="81"/>
      <c r="W384" s="82"/>
      <c r="X384" s="80"/>
      <c r="Y384" s="80"/>
      <c r="Z384" s="82"/>
    </row>
    <row r="385" spans="1:26" ht="15.75" customHeight="1">
      <c r="A385" s="75"/>
      <c r="B385" s="76"/>
      <c r="C385" s="77"/>
      <c r="D385" s="78"/>
      <c r="E385" s="79"/>
      <c r="F385" s="79"/>
      <c r="K385" s="79"/>
      <c r="L385" s="79"/>
      <c r="M385" s="79"/>
      <c r="N385" s="79"/>
      <c r="O385" s="80"/>
      <c r="P385" s="80"/>
      <c r="Q385" s="80"/>
      <c r="R385" s="80"/>
      <c r="S385" s="81"/>
      <c r="T385" s="81"/>
      <c r="U385" s="81"/>
      <c r="V385" s="81"/>
      <c r="W385" s="82"/>
      <c r="X385" s="80"/>
      <c r="Y385" s="80"/>
      <c r="Z385" s="82"/>
    </row>
    <row r="386" spans="1:26" ht="15.75" customHeight="1">
      <c r="A386" s="75"/>
      <c r="B386" s="76"/>
      <c r="C386" s="77"/>
      <c r="D386" s="78"/>
      <c r="E386" s="79"/>
      <c r="F386" s="79"/>
      <c r="K386" s="79"/>
      <c r="L386" s="79"/>
      <c r="M386" s="79"/>
      <c r="N386" s="79"/>
      <c r="O386" s="80"/>
      <c r="P386" s="80"/>
      <c r="Q386" s="80"/>
      <c r="R386" s="80"/>
      <c r="S386" s="81"/>
      <c r="T386" s="81"/>
      <c r="U386" s="81"/>
      <c r="V386" s="81"/>
      <c r="W386" s="82"/>
      <c r="X386" s="80"/>
      <c r="Y386" s="80"/>
      <c r="Z386" s="82"/>
    </row>
    <row r="387" spans="1:26" ht="15.75" customHeight="1">
      <c r="A387" s="75"/>
      <c r="B387" s="76"/>
      <c r="C387" s="77"/>
      <c r="D387" s="78"/>
      <c r="E387" s="79"/>
      <c r="F387" s="79"/>
      <c r="K387" s="79"/>
      <c r="L387" s="79"/>
      <c r="M387" s="79"/>
      <c r="N387" s="79"/>
      <c r="O387" s="80"/>
      <c r="P387" s="80"/>
      <c r="Q387" s="80"/>
      <c r="R387" s="80"/>
      <c r="S387" s="81"/>
      <c r="T387" s="81"/>
      <c r="U387" s="81"/>
      <c r="V387" s="81"/>
      <c r="W387" s="82"/>
      <c r="X387" s="80"/>
      <c r="Y387" s="80"/>
      <c r="Z387" s="82"/>
    </row>
    <row r="388" spans="1:26" ht="15.75" customHeight="1">
      <c r="A388" s="75"/>
      <c r="B388" s="76"/>
      <c r="C388" s="77"/>
      <c r="D388" s="78"/>
      <c r="E388" s="79"/>
      <c r="F388" s="79"/>
      <c r="K388" s="79"/>
      <c r="L388" s="79"/>
      <c r="M388" s="79"/>
      <c r="N388" s="79"/>
      <c r="O388" s="80"/>
      <c r="P388" s="80"/>
      <c r="Q388" s="80"/>
      <c r="R388" s="80"/>
      <c r="S388" s="81"/>
      <c r="T388" s="81"/>
      <c r="U388" s="81"/>
      <c r="V388" s="81"/>
      <c r="W388" s="82"/>
      <c r="X388" s="80"/>
      <c r="Y388" s="80"/>
      <c r="Z388" s="82"/>
    </row>
    <row r="389" spans="1:26" ht="15.75" customHeight="1">
      <c r="A389" s="75"/>
      <c r="B389" s="76"/>
      <c r="C389" s="77"/>
      <c r="D389" s="78"/>
      <c r="E389" s="79"/>
      <c r="F389" s="79"/>
      <c r="K389" s="79"/>
      <c r="L389" s="79"/>
      <c r="M389" s="79"/>
      <c r="N389" s="79"/>
      <c r="O389" s="80"/>
      <c r="P389" s="80"/>
      <c r="Q389" s="80"/>
      <c r="R389" s="80"/>
      <c r="S389" s="81"/>
      <c r="T389" s="81"/>
      <c r="U389" s="81"/>
      <c r="V389" s="81"/>
      <c r="W389" s="82"/>
      <c r="X389" s="80"/>
      <c r="Y389" s="80"/>
      <c r="Z389" s="82"/>
    </row>
    <row r="390" spans="1:26" ht="15.75" customHeight="1">
      <c r="A390" s="75"/>
      <c r="B390" s="76"/>
      <c r="C390" s="77"/>
      <c r="D390" s="78"/>
      <c r="E390" s="79"/>
      <c r="F390" s="79"/>
      <c r="K390" s="79"/>
      <c r="L390" s="79"/>
      <c r="M390" s="79"/>
      <c r="N390" s="79"/>
      <c r="O390" s="80"/>
      <c r="P390" s="80"/>
      <c r="Q390" s="80"/>
      <c r="R390" s="80"/>
      <c r="S390" s="81"/>
      <c r="T390" s="81"/>
      <c r="U390" s="81"/>
      <c r="V390" s="81"/>
      <c r="W390" s="82"/>
      <c r="X390" s="80"/>
      <c r="Y390" s="80"/>
      <c r="Z390" s="82"/>
    </row>
    <row r="391" spans="1:26" ht="15.75" customHeight="1">
      <c r="A391" s="75"/>
      <c r="B391" s="76"/>
      <c r="C391" s="77"/>
      <c r="D391" s="78"/>
      <c r="E391" s="79"/>
      <c r="F391" s="79"/>
      <c r="K391" s="79"/>
      <c r="L391" s="79"/>
      <c r="M391" s="79"/>
      <c r="N391" s="79"/>
      <c r="O391" s="80"/>
      <c r="P391" s="80"/>
      <c r="Q391" s="80"/>
      <c r="R391" s="80"/>
      <c r="S391" s="81"/>
      <c r="T391" s="81"/>
      <c r="U391" s="81"/>
      <c r="V391" s="81"/>
      <c r="W391" s="82"/>
      <c r="X391" s="80"/>
      <c r="Y391" s="80"/>
      <c r="Z391" s="82"/>
    </row>
    <row r="392" spans="1:26" ht="15.75" customHeight="1">
      <c r="A392" s="75"/>
      <c r="B392" s="76"/>
      <c r="C392" s="77"/>
      <c r="D392" s="78"/>
      <c r="E392" s="79"/>
      <c r="F392" s="79"/>
      <c r="K392" s="79"/>
      <c r="L392" s="79"/>
      <c r="M392" s="79"/>
      <c r="N392" s="79"/>
      <c r="O392" s="80"/>
      <c r="P392" s="80"/>
      <c r="Q392" s="80"/>
      <c r="R392" s="80"/>
      <c r="S392" s="81"/>
      <c r="T392" s="81"/>
      <c r="U392" s="81"/>
      <c r="V392" s="81"/>
      <c r="W392" s="82"/>
      <c r="X392" s="80"/>
      <c r="Y392" s="80"/>
      <c r="Z392" s="82"/>
    </row>
    <row r="393" spans="1:26" ht="15.75" customHeight="1">
      <c r="A393" s="75"/>
      <c r="B393" s="76"/>
      <c r="C393" s="77"/>
      <c r="D393" s="78"/>
      <c r="E393" s="79"/>
      <c r="F393" s="79"/>
      <c r="K393" s="79"/>
      <c r="L393" s="79"/>
      <c r="M393" s="79"/>
      <c r="N393" s="79"/>
      <c r="O393" s="80"/>
      <c r="P393" s="80"/>
      <c r="Q393" s="80"/>
      <c r="R393" s="80"/>
      <c r="S393" s="81"/>
      <c r="T393" s="81"/>
      <c r="U393" s="81"/>
      <c r="V393" s="81"/>
      <c r="W393" s="82"/>
      <c r="X393" s="80"/>
      <c r="Y393" s="80"/>
      <c r="Z393" s="82"/>
    </row>
    <row r="394" spans="1:26" ht="15.75" customHeight="1">
      <c r="A394" s="75"/>
      <c r="B394" s="76"/>
      <c r="C394" s="77"/>
      <c r="D394" s="78"/>
      <c r="E394" s="79"/>
      <c r="F394" s="79"/>
      <c r="K394" s="79"/>
      <c r="L394" s="79"/>
      <c r="M394" s="79"/>
      <c r="N394" s="79"/>
      <c r="O394" s="80"/>
      <c r="P394" s="80"/>
      <c r="Q394" s="80"/>
      <c r="R394" s="80"/>
      <c r="S394" s="81"/>
      <c r="T394" s="81"/>
      <c r="U394" s="81"/>
      <c r="V394" s="81"/>
      <c r="W394" s="82"/>
      <c r="X394" s="80"/>
      <c r="Y394" s="80"/>
      <c r="Z394" s="82"/>
    </row>
    <row r="395" spans="1:26" ht="15.75" customHeight="1">
      <c r="A395" s="75"/>
      <c r="B395" s="76"/>
      <c r="C395" s="77"/>
      <c r="D395" s="78"/>
      <c r="E395" s="79"/>
      <c r="F395" s="79"/>
      <c r="K395" s="79"/>
      <c r="L395" s="79"/>
      <c r="M395" s="79"/>
      <c r="N395" s="79"/>
      <c r="O395" s="80"/>
      <c r="P395" s="80"/>
      <c r="Q395" s="80"/>
      <c r="R395" s="80"/>
      <c r="S395" s="81"/>
      <c r="T395" s="81"/>
      <c r="U395" s="81"/>
      <c r="V395" s="81"/>
      <c r="W395" s="82"/>
      <c r="X395" s="80"/>
      <c r="Y395" s="80"/>
      <c r="Z395" s="82"/>
    </row>
    <row r="396" spans="1:26" ht="15.75" customHeight="1">
      <c r="A396" s="75"/>
      <c r="B396" s="76"/>
      <c r="C396" s="77"/>
      <c r="D396" s="78"/>
      <c r="E396" s="79"/>
      <c r="F396" s="79"/>
      <c r="K396" s="79"/>
      <c r="L396" s="79"/>
      <c r="M396" s="79"/>
      <c r="N396" s="79"/>
      <c r="O396" s="80"/>
      <c r="P396" s="80"/>
      <c r="Q396" s="80"/>
      <c r="R396" s="80"/>
      <c r="S396" s="81"/>
      <c r="T396" s="81"/>
      <c r="U396" s="81"/>
      <c r="V396" s="81"/>
      <c r="W396" s="82"/>
      <c r="X396" s="80"/>
      <c r="Y396" s="80"/>
      <c r="Z396" s="82"/>
    </row>
    <row r="397" spans="1:26" ht="15.75" customHeight="1">
      <c r="A397" s="75"/>
      <c r="B397" s="76"/>
      <c r="C397" s="77"/>
      <c r="D397" s="78"/>
      <c r="E397" s="79"/>
      <c r="F397" s="79"/>
      <c r="K397" s="79"/>
      <c r="L397" s="79"/>
      <c r="M397" s="79"/>
      <c r="N397" s="79"/>
      <c r="O397" s="80"/>
      <c r="P397" s="80"/>
      <c r="Q397" s="80"/>
      <c r="R397" s="80"/>
      <c r="S397" s="81"/>
      <c r="T397" s="81"/>
      <c r="U397" s="81"/>
      <c r="V397" s="81"/>
      <c r="W397" s="82"/>
      <c r="X397" s="80"/>
      <c r="Y397" s="80"/>
      <c r="Z397" s="82"/>
    </row>
    <row r="398" spans="1:26" ht="15.75" customHeight="1">
      <c r="A398" s="75"/>
      <c r="B398" s="76"/>
      <c r="C398" s="77"/>
      <c r="D398" s="78"/>
      <c r="E398" s="79"/>
      <c r="F398" s="79"/>
      <c r="K398" s="79"/>
      <c r="L398" s="79"/>
      <c r="M398" s="79"/>
      <c r="N398" s="79"/>
      <c r="O398" s="80"/>
      <c r="P398" s="80"/>
      <c r="Q398" s="80"/>
      <c r="R398" s="80"/>
      <c r="S398" s="81"/>
      <c r="T398" s="81"/>
      <c r="U398" s="81"/>
      <c r="V398" s="81"/>
      <c r="W398" s="82"/>
      <c r="X398" s="80"/>
      <c r="Y398" s="80"/>
      <c r="Z398" s="82"/>
    </row>
    <row r="399" spans="1:26" ht="15.75" customHeight="1">
      <c r="A399" s="75"/>
      <c r="B399" s="76"/>
      <c r="C399" s="77"/>
      <c r="D399" s="78"/>
      <c r="E399" s="79"/>
      <c r="F399" s="79"/>
      <c r="G399" s="80"/>
      <c r="H399" s="80"/>
      <c r="I399" s="80"/>
      <c r="K399" s="79"/>
      <c r="L399" s="79"/>
      <c r="M399" s="79"/>
      <c r="N399" s="79"/>
      <c r="O399" s="80"/>
      <c r="P399" s="80"/>
      <c r="Q399" s="80"/>
      <c r="R399" s="80"/>
      <c r="S399" s="81"/>
      <c r="T399" s="81"/>
      <c r="U399" s="81"/>
      <c r="V399" s="81"/>
      <c r="W399" s="82"/>
      <c r="X399" s="80"/>
      <c r="Y399" s="80"/>
      <c r="Z399" s="82"/>
    </row>
    <row r="400" spans="1:26" ht="15.75" customHeight="1">
      <c r="A400" s="75"/>
      <c r="B400" s="76"/>
      <c r="C400" s="77"/>
      <c r="D400" s="78"/>
      <c r="E400" s="79"/>
      <c r="F400" s="79"/>
      <c r="G400" s="80"/>
      <c r="H400" s="80"/>
      <c r="I400" s="80"/>
      <c r="K400" s="79"/>
      <c r="L400" s="79"/>
      <c r="M400" s="79"/>
      <c r="N400" s="79"/>
      <c r="O400" s="80"/>
      <c r="P400" s="80"/>
      <c r="Q400" s="80"/>
      <c r="R400" s="80"/>
      <c r="S400" s="81"/>
      <c r="T400" s="81"/>
      <c r="U400" s="81"/>
      <c r="V400" s="81"/>
      <c r="W400" s="82"/>
      <c r="X400" s="80"/>
      <c r="Y400" s="80"/>
      <c r="Z400" s="82"/>
    </row>
    <row r="401" spans="1:26" ht="15.75" customHeight="1">
      <c r="A401" s="75"/>
      <c r="B401" s="76"/>
      <c r="C401" s="77"/>
      <c r="D401" s="78"/>
      <c r="E401" s="79"/>
      <c r="F401" s="79"/>
      <c r="G401" s="80"/>
      <c r="H401" s="80"/>
      <c r="I401" s="80"/>
      <c r="K401" s="79"/>
      <c r="L401" s="79"/>
      <c r="M401" s="79"/>
      <c r="N401" s="79"/>
      <c r="O401" s="80"/>
      <c r="P401" s="80"/>
      <c r="Q401" s="80"/>
      <c r="R401" s="80"/>
      <c r="S401" s="81"/>
      <c r="T401" s="81"/>
      <c r="U401" s="81"/>
      <c r="V401" s="81"/>
      <c r="W401" s="82"/>
      <c r="X401" s="80"/>
      <c r="Y401" s="80"/>
      <c r="Z401" s="82"/>
    </row>
    <row r="402" spans="1:26" ht="15.75" customHeight="1">
      <c r="A402" s="75"/>
      <c r="B402" s="76"/>
      <c r="C402" s="77"/>
      <c r="D402" s="78"/>
      <c r="E402" s="79"/>
      <c r="F402" s="79"/>
      <c r="G402" s="80"/>
      <c r="H402" s="80"/>
      <c r="I402" s="80"/>
      <c r="K402" s="79"/>
      <c r="L402" s="79"/>
      <c r="M402" s="79"/>
      <c r="N402" s="79"/>
      <c r="O402" s="80"/>
      <c r="P402" s="80"/>
      <c r="Q402" s="80"/>
      <c r="R402" s="80"/>
      <c r="S402" s="81"/>
      <c r="T402" s="81"/>
      <c r="U402" s="81"/>
      <c r="V402" s="81"/>
      <c r="W402" s="82"/>
      <c r="X402" s="80"/>
      <c r="Y402" s="80"/>
      <c r="Z402" s="82"/>
    </row>
    <row r="403" spans="1:26" ht="15.75" customHeight="1">
      <c r="A403" s="75"/>
      <c r="B403" s="76"/>
      <c r="C403" s="77"/>
      <c r="D403" s="78"/>
      <c r="E403" s="79"/>
      <c r="F403" s="79"/>
      <c r="G403" s="80"/>
      <c r="H403" s="80"/>
      <c r="I403" s="80"/>
      <c r="K403" s="79"/>
      <c r="L403" s="79"/>
      <c r="M403" s="79"/>
      <c r="N403" s="79"/>
      <c r="O403" s="80"/>
      <c r="P403" s="80"/>
      <c r="Q403" s="80"/>
      <c r="R403" s="80"/>
      <c r="S403" s="81"/>
      <c r="T403" s="81"/>
      <c r="U403" s="81"/>
      <c r="V403" s="81"/>
      <c r="W403" s="82"/>
      <c r="X403" s="80"/>
      <c r="Y403" s="80"/>
      <c r="Z403" s="82"/>
    </row>
    <row r="404" spans="1:26" ht="15.75" customHeight="1">
      <c r="A404" s="75"/>
      <c r="B404" s="76"/>
      <c r="C404" s="77"/>
      <c r="D404" s="78"/>
      <c r="E404" s="79"/>
      <c r="F404" s="79"/>
      <c r="G404" s="80"/>
      <c r="H404" s="80"/>
      <c r="I404" s="80"/>
      <c r="K404" s="79"/>
      <c r="L404" s="79"/>
      <c r="M404" s="79"/>
      <c r="N404" s="79"/>
      <c r="O404" s="80"/>
      <c r="P404" s="80"/>
      <c r="Q404" s="80"/>
      <c r="R404" s="80"/>
      <c r="S404" s="81"/>
      <c r="T404" s="81"/>
      <c r="U404" s="81"/>
      <c r="V404" s="81"/>
      <c r="W404" s="82"/>
      <c r="X404" s="80"/>
      <c r="Y404" s="80"/>
      <c r="Z404" s="82"/>
    </row>
    <row r="405" spans="1:26" ht="15.75" customHeight="1">
      <c r="A405" s="75"/>
      <c r="B405" s="76"/>
      <c r="C405" s="77"/>
      <c r="D405" s="78"/>
      <c r="E405" s="79"/>
      <c r="F405" s="79"/>
      <c r="G405" s="80"/>
      <c r="H405" s="80"/>
      <c r="I405" s="80"/>
      <c r="K405" s="79"/>
      <c r="L405" s="79"/>
      <c r="M405" s="79"/>
      <c r="N405" s="79"/>
      <c r="O405" s="80"/>
      <c r="P405" s="80"/>
      <c r="Q405" s="80"/>
      <c r="R405" s="80"/>
      <c r="S405" s="81"/>
      <c r="T405" s="81"/>
      <c r="U405" s="81"/>
      <c r="V405" s="81"/>
      <c r="W405" s="82"/>
      <c r="X405" s="80"/>
      <c r="Y405" s="80"/>
      <c r="Z405" s="82"/>
    </row>
    <row r="406" spans="1:26" ht="15.75" customHeight="1">
      <c r="A406" s="75"/>
      <c r="B406" s="76"/>
      <c r="C406" s="77"/>
      <c r="D406" s="78"/>
      <c r="E406" s="79"/>
      <c r="F406" s="79"/>
      <c r="G406" s="80"/>
      <c r="H406" s="80"/>
      <c r="I406" s="80"/>
      <c r="K406" s="79"/>
      <c r="L406" s="79"/>
      <c r="M406" s="79"/>
      <c r="N406" s="79"/>
      <c r="O406" s="80"/>
      <c r="P406" s="80"/>
      <c r="Q406" s="80"/>
      <c r="R406" s="80"/>
      <c r="S406" s="81"/>
      <c r="T406" s="81"/>
      <c r="U406" s="81"/>
      <c r="V406" s="81"/>
      <c r="W406" s="82"/>
      <c r="X406" s="80"/>
      <c r="Y406" s="80"/>
      <c r="Z406" s="82"/>
    </row>
    <row r="407" spans="1:26" ht="15.75" customHeight="1">
      <c r="A407" s="75"/>
      <c r="B407" s="76"/>
      <c r="C407" s="77"/>
      <c r="D407" s="78"/>
      <c r="E407" s="79"/>
      <c r="F407" s="79"/>
      <c r="G407" s="80"/>
      <c r="H407" s="80"/>
      <c r="I407" s="80"/>
      <c r="K407" s="79"/>
      <c r="L407" s="79"/>
      <c r="M407" s="79"/>
      <c r="N407" s="79"/>
      <c r="O407" s="80"/>
      <c r="P407" s="80"/>
      <c r="Q407" s="80"/>
      <c r="R407" s="80"/>
      <c r="S407" s="81"/>
      <c r="T407" s="81"/>
      <c r="U407" s="81"/>
      <c r="V407" s="81"/>
      <c r="W407" s="82"/>
      <c r="X407" s="80"/>
      <c r="Y407" s="80"/>
      <c r="Z407" s="82"/>
    </row>
    <row r="408" spans="1:26" ht="15.75" customHeight="1">
      <c r="A408" s="75"/>
      <c r="B408" s="76"/>
      <c r="C408" s="77"/>
      <c r="D408" s="78"/>
      <c r="E408" s="79"/>
      <c r="F408" s="79"/>
      <c r="G408" s="80"/>
      <c r="H408" s="80"/>
      <c r="I408" s="80"/>
      <c r="K408" s="79"/>
      <c r="L408" s="79"/>
      <c r="M408" s="79"/>
      <c r="N408" s="79"/>
      <c r="O408" s="80"/>
      <c r="P408" s="80"/>
      <c r="Q408" s="80"/>
      <c r="R408" s="80"/>
      <c r="S408" s="81"/>
      <c r="T408" s="81"/>
      <c r="U408" s="81"/>
      <c r="V408" s="81"/>
      <c r="W408" s="82"/>
      <c r="X408" s="80"/>
      <c r="Y408" s="80"/>
      <c r="Z408" s="82"/>
    </row>
    <row r="409" spans="1:26" ht="15.75" customHeight="1">
      <c r="A409" s="75"/>
      <c r="B409" s="76"/>
      <c r="C409" s="77"/>
      <c r="D409" s="78"/>
      <c r="E409" s="79"/>
      <c r="F409" s="79"/>
      <c r="G409" s="80"/>
      <c r="H409" s="80"/>
      <c r="I409" s="80"/>
      <c r="K409" s="79"/>
      <c r="L409" s="79"/>
      <c r="M409" s="79"/>
      <c r="N409" s="79"/>
      <c r="O409" s="80"/>
      <c r="P409" s="80"/>
      <c r="Q409" s="80"/>
      <c r="R409" s="80"/>
      <c r="S409" s="81"/>
      <c r="T409" s="81"/>
      <c r="U409" s="81"/>
      <c r="V409" s="81"/>
      <c r="W409" s="82"/>
      <c r="X409" s="80"/>
      <c r="Y409" s="80"/>
      <c r="Z409" s="82"/>
    </row>
    <row r="410" spans="1:26" ht="15.75" customHeight="1">
      <c r="A410" s="75"/>
      <c r="B410" s="76"/>
      <c r="C410" s="77"/>
      <c r="D410" s="78"/>
      <c r="E410" s="79"/>
      <c r="F410" s="79"/>
      <c r="G410" s="80"/>
      <c r="H410" s="80"/>
      <c r="I410" s="80"/>
      <c r="K410" s="79"/>
      <c r="L410" s="79"/>
      <c r="M410" s="79"/>
      <c r="N410" s="79"/>
      <c r="O410" s="80"/>
      <c r="P410" s="80"/>
      <c r="Q410" s="80"/>
      <c r="R410" s="80"/>
      <c r="S410" s="81"/>
      <c r="T410" s="81"/>
      <c r="U410" s="81"/>
      <c r="V410" s="81"/>
      <c r="W410" s="82"/>
      <c r="X410" s="80"/>
      <c r="Y410" s="80"/>
      <c r="Z410" s="82"/>
    </row>
    <row r="411" spans="1:26" ht="15.75" customHeight="1">
      <c r="A411" s="75"/>
      <c r="B411" s="76"/>
      <c r="C411" s="77"/>
      <c r="D411" s="78"/>
      <c r="E411" s="79"/>
      <c r="F411" s="79"/>
      <c r="G411" s="80"/>
      <c r="H411" s="80"/>
      <c r="I411" s="80"/>
      <c r="K411" s="79"/>
      <c r="L411" s="79"/>
      <c r="M411" s="79"/>
      <c r="N411" s="79"/>
      <c r="O411" s="80"/>
      <c r="P411" s="80"/>
      <c r="Q411" s="80"/>
      <c r="R411" s="80"/>
      <c r="S411" s="81"/>
      <c r="T411" s="81"/>
      <c r="U411" s="81"/>
      <c r="V411" s="81"/>
      <c r="W411" s="82"/>
      <c r="X411" s="80"/>
      <c r="Y411" s="80"/>
      <c r="Z411" s="82"/>
    </row>
    <row r="412" spans="1:26" ht="15.75" customHeight="1">
      <c r="A412" s="75"/>
      <c r="B412" s="76"/>
      <c r="C412" s="77"/>
      <c r="D412" s="78"/>
      <c r="E412" s="79"/>
      <c r="F412" s="79"/>
      <c r="G412" s="80"/>
      <c r="H412" s="80"/>
      <c r="I412" s="80"/>
      <c r="K412" s="79"/>
      <c r="L412" s="79"/>
      <c r="M412" s="79"/>
      <c r="N412" s="79"/>
      <c r="O412" s="80"/>
      <c r="P412" s="80"/>
      <c r="Q412" s="80"/>
      <c r="R412" s="80"/>
      <c r="S412" s="81"/>
      <c r="T412" s="81"/>
      <c r="U412" s="81"/>
      <c r="V412" s="81"/>
      <c r="W412" s="82"/>
      <c r="X412" s="80"/>
      <c r="Y412" s="80"/>
      <c r="Z412" s="82"/>
    </row>
    <row r="413" spans="1:26" ht="15.75" customHeight="1">
      <c r="A413" s="75"/>
      <c r="B413" s="76"/>
      <c r="C413" s="77"/>
      <c r="D413" s="78"/>
      <c r="E413" s="79"/>
      <c r="F413" s="79"/>
      <c r="G413" s="80"/>
      <c r="H413" s="80"/>
      <c r="I413" s="80"/>
      <c r="K413" s="79"/>
      <c r="L413" s="79"/>
      <c r="M413" s="79"/>
      <c r="N413" s="79"/>
      <c r="O413" s="80"/>
      <c r="P413" s="80"/>
      <c r="Q413" s="80"/>
      <c r="R413" s="80"/>
      <c r="S413" s="81"/>
      <c r="T413" s="81"/>
      <c r="U413" s="81"/>
      <c r="V413" s="81"/>
      <c r="W413" s="82"/>
      <c r="X413" s="80"/>
      <c r="Y413" s="80"/>
      <c r="Z413" s="82"/>
    </row>
    <row r="414" spans="1:26" ht="15.75" customHeight="1">
      <c r="A414" s="75"/>
      <c r="B414" s="76"/>
      <c r="C414" s="77"/>
      <c r="D414" s="78"/>
      <c r="E414" s="79"/>
      <c r="F414" s="79"/>
      <c r="G414" s="80"/>
      <c r="H414" s="80"/>
      <c r="I414" s="80"/>
      <c r="K414" s="79"/>
      <c r="L414" s="79"/>
      <c r="M414" s="79"/>
      <c r="N414" s="79"/>
      <c r="O414" s="80"/>
      <c r="P414" s="80"/>
      <c r="Q414" s="80"/>
      <c r="R414" s="80"/>
      <c r="S414" s="81"/>
      <c r="T414" s="81"/>
      <c r="U414" s="81"/>
      <c r="V414" s="81"/>
      <c r="W414" s="82"/>
      <c r="X414" s="80"/>
      <c r="Y414" s="80"/>
      <c r="Z414" s="82"/>
    </row>
    <row r="415" spans="1:26" ht="15.75" customHeight="1">
      <c r="A415" s="75"/>
      <c r="B415" s="76"/>
      <c r="C415" s="77"/>
      <c r="D415" s="78"/>
      <c r="E415" s="79"/>
      <c r="F415" s="79"/>
      <c r="G415" s="80"/>
      <c r="H415" s="80"/>
      <c r="I415" s="80"/>
      <c r="K415" s="79"/>
      <c r="L415" s="79"/>
      <c r="M415" s="79"/>
      <c r="N415" s="79"/>
      <c r="O415" s="80"/>
      <c r="P415" s="80"/>
      <c r="Q415" s="80"/>
      <c r="R415" s="80"/>
      <c r="S415" s="81"/>
      <c r="T415" s="81"/>
      <c r="U415" s="81"/>
      <c r="V415" s="81"/>
      <c r="W415" s="82"/>
      <c r="X415" s="80"/>
      <c r="Y415" s="80"/>
      <c r="Z415" s="82"/>
    </row>
    <row r="416" spans="1:26" ht="15.75" customHeight="1">
      <c r="A416" s="75"/>
      <c r="B416" s="76"/>
      <c r="C416" s="77"/>
      <c r="D416" s="78"/>
      <c r="E416" s="79"/>
      <c r="F416" s="79"/>
      <c r="G416" s="80"/>
      <c r="H416" s="80"/>
      <c r="I416" s="80"/>
      <c r="K416" s="79"/>
      <c r="L416" s="79"/>
      <c r="M416" s="79"/>
      <c r="N416" s="79"/>
      <c r="O416" s="80"/>
      <c r="P416" s="80"/>
      <c r="Q416" s="80"/>
      <c r="R416" s="80"/>
      <c r="S416" s="81"/>
      <c r="T416" s="81"/>
      <c r="U416" s="81"/>
      <c r="V416" s="81"/>
      <c r="W416" s="82"/>
      <c r="X416" s="80"/>
      <c r="Y416" s="80"/>
      <c r="Z416" s="82"/>
    </row>
    <row r="417" spans="1:26" ht="15.75" customHeight="1">
      <c r="A417" s="75"/>
      <c r="B417" s="76"/>
      <c r="C417" s="77"/>
      <c r="D417" s="78"/>
      <c r="E417" s="79"/>
      <c r="F417" s="79"/>
      <c r="G417" s="80"/>
      <c r="H417" s="80"/>
      <c r="I417" s="80"/>
      <c r="K417" s="79"/>
      <c r="L417" s="79"/>
      <c r="M417" s="79"/>
      <c r="N417" s="79"/>
      <c r="O417" s="80"/>
      <c r="P417" s="80"/>
      <c r="Q417" s="80"/>
      <c r="R417" s="80"/>
      <c r="S417" s="81"/>
      <c r="T417" s="81"/>
      <c r="U417" s="81"/>
      <c r="V417" s="81"/>
      <c r="W417" s="82"/>
      <c r="X417" s="80"/>
      <c r="Y417" s="80"/>
      <c r="Z417" s="82"/>
    </row>
    <row r="418" spans="1:26" ht="15.75" customHeight="1">
      <c r="A418" s="75"/>
      <c r="B418" s="76"/>
      <c r="C418" s="77"/>
      <c r="D418" s="78"/>
      <c r="E418" s="79"/>
      <c r="F418" s="79"/>
      <c r="G418" s="80"/>
      <c r="H418" s="80"/>
      <c r="I418" s="80"/>
      <c r="K418" s="79"/>
      <c r="L418" s="79"/>
      <c r="M418" s="79"/>
      <c r="N418" s="79"/>
      <c r="O418" s="80"/>
      <c r="P418" s="80"/>
      <c r="Q418" s="80"/>
      <c r="R418" s="80"/>
      <c r="S418" s="81"/>
      <c r="T418" s="81"/>
      <c r="U418" s="81"/>
      <c r="V418" s="81"/>
      <c r="W418" s="82"/>
      <c r="X418" s="80"/>
      <c r="Y418" s="80"/>
      <c r="Z418" s="82"/>
    </row>
    <row r="419" spans="1:26" ht="15.75" customHeight="1">
      <c r="A419" s="75"/>
      <c r="B419" s="76"/>
      <c r="C419" s="77"/>
      <c r="D419" s="78"/>
      <c r="E419" s="79"/>
      <c r="F419" s="79"/>
      <c r="G419" s="80"/>
      <c r="H419" s="80"/>
      <c r="I419" s="80"/>
      <c r="K419" s="79"/>
      <c r="L419" s="79"/>
      <c r="M419" s="79"/>
      <c r="N419" s="79"/>
      <c r="O419" s="80"/>
      <c r="P419" s="80"/>
      <c r="Q419" s="80"/>
      <c r="R419" s="80"/>
      <c r="S419" s="81"/>
      <c r="T419" s="81"/>
      <c r="U419" s="81"/>
      <c r="V419" s="81"/>
      <c r="W419" s="82"/>
      <c r="X419" s="80"/>
      <c r="Y419" s="80"/>
      <c r="Z419" s="82"/>
    </row>
    <row r="420" spans="1:26" ht="15.75" customHeight="1">
      <c r="A420" s="75"/>
      <c r="B420" s="76"/>
      <c r="C420" s="77"/>
      <c r="D420" s="78"/>
      <c r="E420" s="79"/>
      <c r="F420" s="79"/>
      <c r="G420" s="80"/>
      <c r="H420" s="80"/>
      <c r="I420" s="80"/>
      <c r="K420" s="79"/>
      <c r="L420" s="79"/>
      <c r="M420" s="79"/>
      <c r="N420" s="79"/>
      <c r="O420" s="80"/>
      <c r="P420" s="80"/>
      <c r="Q420" s="80"/>
      <c r="R420" s="80"/>
      <c r="S420" s="81"/>
      <c r="T420" s="81"/>
      <c r="U420" s="81"/>
      <c r="V420" s="81"/>
      <c r="W420" s="82"/>
      <c r="X420" s="80"/>
      <c r="Y420" s="80"/>
      <c r="Z420" s="82"/>
    </row>
    <row r="421" spans="1:26" ht="15.75" customHeight="1">
      <c r="A421" s="75"/>
      <c r="B421" s="76"/>
      <c r="C421" s="77"/>
      <c r="D421" s="78"/>
      <c r="E421" s="79"/>
      <c r="F421" s="79"/>
      <c r="G421" s="80"/>
      <c r="H421" s="80"/>
      <c r="I421" s="80"/>
      <c r="K421" s="79"/>
      <c r="L421" s="79"/>
      <c r="M421" s="79"/>
      <c r="N421" s="79"/>
      <c r="O421" s="80"/>
      <c r="P421" s="80"/>
      <c r="Q421" s="80"/>
      <c r="R421" s="80"/>
      <c r="S421" s="81"/>
      <c r="T421" s="81"/>
      <c r="U421" s="81"/>
      <c r="V421" s="81"/>
      <c r="W421" s="82"/>
      <c r="X421" s="80"/>
      <c r="Y421" s="80"/>
      <c r="Z421" s="82"/>
    </row>
    <row r="422" spans="1:26" ht="15.75" customHeight="1">
      <c r="A422" s="75"/>
      <c r="B422" s="76"/>
      <c r="C422" s="77"/>
      <c r="D422" s="78"/>
      <c r="E422" s="79"/>
      <c r="F422" s="79"/>
      <c r="G422" s="80"/>
      <c r="H422" s="80"/>
      <c r="I422" s="80"/>
      <c r="K422" s="79"/>
      <c r="L422" s="79"/>
      <c r="M422" s="79"/>
      <c r="N422" s="79"/>
      <c r="O422" s="80"/>
      <c r="P422" s="80"/>
      <c r="Q422" s="80"/>
      <c r="R422" s="80"/>
      <c r="S422" s="81"/>
      <c r="T422" s="81"/>
      <c r="U422" s="81"/>
      <c r="V422" s="81"/>
      <c r="W422" s="82"/>
      <c r="X422" s="80"/>
      <c r="Y422" s="80"/>
      <c r="Z422" s="82"/>
    </row>
    <row r="423" spans="1:26" ht="15.75" customHeight="1">
      <c r="A423" s="75"/>
      <c r="B423" s="76"/>
      <c r="C423" s="77"/>
      <c r="D423" s="78"/>
      <c r="E423" s="79"/>
      <c r="F423" s="79"/>
      <c r="G423" s="80"/>
      <c r="H423" s="80"/>
      <c r="I423" s="80"/>
      <c r="K423" s="79"/>
      <c r="L423" s="79"/>
      <c r="M423" s="79"/>
      <c r="N423" s="79"/>
      <c r="O423" s="80"/>
      <c r="P423" s="80"/>
      <c r="Q423" s="80"/>
      <c r="R423" s="80"/>
      <c r="S423" s="81"/>
      <c r="T423" s="81"/>
      <c r="U423" s="81"/>
      <c r="V423" s="81"/>
      <c r="W423" s="82"/>
      <c r="X423" s="80"/>
      <c r="Y423" s="80"/>
      <c r="Z423" s="82"/>
    </row>
    <row r="424" spans="1:26" ht="15.75" customHeight="1">
      <c r="A424" s="75"/>
      <c r="B424" s="76"/>
      <c r="C424" s="77"/>
      <c r="D424" s="78"/>
      <c r="E424" s="79"/>
      <c r="F424" s="79"/>
      <c r="G424" s="80"/>
      <c r="H424" s="80"/>
      <c r="I424" s="80"/>
      <c r="K424" s="79"/>
      <c r="L424" s="79"/>
      <c r="M424" s="79"/>
      <c r="N424" s="79"/>
      <c r="O424" s="80"/>
      <c r="P424" s="80"/>
      <c r="Q424" s="80"/>
      <c r="R424" s="80"/>
      <c r="S424" s="81"/>
      <c r="T424" s="81"/>
      <c r="U424" s="81"/>
      <c r="V424" s="81"/>
      <c r="W424" s="82"/>
      <c r="X424" s="80"/>
      <c r="Y424" s="80"/>
      <c r="Z424" s="82"/>
    </row>
    <row r="425" spans="1:26" ht="15.75" customHeight="1">
      <c r="A425" s="75"/>
      <c r="B425" s="76"/>
      <c r="C425" s="77"/>
      <c r="D425" s="78"/>
      <c r="E425" s="79"/>
      <c r="F425" s="79"/>
      <c r="G425" s="80"/>
      <c r="H425" s="80"/>
      <c r="I425" s="80"/>
      <c r="K425" s="79"/>
      <c r="L425" s="79"/>
      <c r="M425" s="79"/>
      <c r="N425" s="79"/>
      <c r="O425" s="80"/>
      <c r="P425" s="80"/>
      <c r="Q425" s="80"/>
      <c r="R425" s="80"/>
      <c r="S425" s="81"/>
      <c r="T425" s="81"/>
      <c r="U425" s="81"/>
      <c r="V425" s="81"/>
      <c r="W425" s="82"/>
      <c r="X425" s="80"/>
      <c r="Y425" s="80"/>
      <c r="Z425" s="82"/>
    </row>
    <row r="426" spans="1:26" ht="15.75" customHeight="1">
      <c r="A426" s="75"/>
      <c r="B426" s="76"/>
      <c r="C426" s="77"/>
      <c r="D426" s="78"/>
      <c r="E426" s="79"/>
      <c r="F426" s="79"/>
      <c r="G426" s="80"/>
      <c r="H426" s="80"/>
      <c r="I426" s="80"/>
      <c r="K426" s="79"/>
      <c r="L426" s="79"/>
      <c r="M426" s="79"/>
      <c r="N426" s="79"/>
      <c r="O426" s="80"/>
      <c r="P426" s="80"/>
      <c r="Q426" s="80"/>
      <c r="R426" s="80"/>
      <c r="S426" s="81"/>
      <c r="T426" s="81"/>
      <c r="U426" s="81"/>
      <c r="V426" s="81"/>
      <c r="W426" s="82"/>
      <c r="X426" s="80"/>
      <c r="Y426" s="80"/>
      <c r="Z426" s="82"/>
    </row>
    <row r="427" spans="1:26" ht="15.75" customHeight="1">
      <c r="A427" s="75"/>
      <c r="B427" s="76"/>
      <c r="C427" s="77"/>
      <c r="D427" s="78"/>
      <c r="E427" s="79"/>
      <c r="F427" s="79"/>
      <c r="G427" s="80"/>
      <c r="H427" s="80"/>
      <c r="I427" s="80"/>
      <c r="K427" s="79"/>
      <c r="L427" s="79"/>
      <c r="M427" s="79"/>
      <c r="N427" s="79"/>
      <c r="O427" s="80"/>
      <c r="P427" s="80"/>
      <c r="Q427" s="80"/>
      <c r="R427" s="80"/>
      <c r="S427" s="81"/>
      <c r="T427" s="81"/>
      <c r="U427" s="81"/>
      <c r="V427" s="81"/>
      <c r="W427" s="82"/>
      <c r="X427" s="80"/>
      <c r="Y427" s="80"/>
      <c r="Z427" s="82"/>
    </row>
    <row r="428" spans="1:26" ht="15.75" customHeight="1">
      <c r="A428" s="75"/>
      <c r="B428" s="76"/>
      <c r="C428" s="77"/>
      <c r="D428" s="78"/>
      <c r="E428" s="79"/>
      <c r="F428" s="79"/>
      <c r="G428" s="80"/>
      <c r="H428" s="80"/>
      <c r="I428" s="80"/>
      <c r="K428" s="79"/>
      <c r="L428" s="79"/>
      <c r="M428" s="79"/>
      <c r="N428" s="79"/>
      <c r="O428" s="80"/>
      <c r="P428" s="80"/>
      <c r="Q428" s="80"/>
      <c r="R428" s="80"/>
      <c r="S428" s="81"/>
      <c r="T428" s="81"/>
      <c r="U428" s="81"/>
      <c r="V428" s="81"/>
      <c r="W428" s="82"/>
      <c r="X428" s="80"/>
      <c r="Y428" s="80"/>
      <c r="Z428" s="82"/>
    </row>
    <row r="429" spans="1:26" ht="15.75" customHeight="1">
      <c r="A429" s="75"/>
      <c r="B429" s="76"/>
      <c r="C429" s="77"/>
      <c r="D429" s="78"/>
      <c r="E429" s="79"/>
      <c r="F429" s="79"/>
      <c r="G429" s="80"/>
      <c r="H429" s="80"/>
      <c r="I429" s="80"/>
      <c r="K429" s="79"/>
      <c r="L429" s="79"/>
      <c r="M429" s="79"/>
      <c r="N429" s="79"/>
      <c r="O429" s="80"/>
      <c r="P429" s="80"/>
      <c r="Q429" s="80"/>
      <c r="R429" s="80"/>
      <c r="S429" s="81"/>
      <c r="T429" s="81"/>
      <c r="U429" s="81"/>
      <c r="V429" s="81"/>
      <c r="W429" s="82"/>
      <c r="X429" s="80"/>
      <c r="Y429" s="80"/>
      <c r="Z429" s="82"/>
    </row>
    <row r="430" spans="1:26" ht="15.75" customHeight="1">
      <c r="A430" s="75"/>
      <c r="B430" s="76"/>
      <c r="C430" s="77"/>
      <c r="D430" s="78"/>
      <c r="E430" s="79"/>
      <c r="F430" s="79"/>
      <c r="G430" s="80"/>
      <c r="H430" s="80"/>
      <c r="I430" s="80"/>
      <c r="K430" s="79"/>
      <c r="L430" s="79"/>
      <c r="M430" s="79"/>
      <c r="N430" s="79"/>
      <c r="O430" s="80"/>
      <c r="P430" s="80"/>
      <c r="Q430" s="80"/>
      <c r="R430" s="80"/>
      <c r="S430" s="81"/>
      <c r="T430" s="81"/>
      <c r="U430" s="81"/>
      <c r="V430" s="81"/>
      <c r="W430" s="82"/>
      <c r="X430" s="80"/>
      <c r="Y430" s="80"/>
      <c r="Z430" s="82"/>
    </row>
    <row r="431" spans="1:26" ht="15.75" customHeight="1">
      <c r="A431" s="75"/>
      <c r="B431" s="76"/>
      <c r="C431" s="77"/>
      <c r="D431" s="78"/>
      <c r="E431" s="79"/>
      <c r="F431" s="79"/>
      <c r="G431" s="80"/>
      <c r="H431" s="80"/>
      <c r="I431" s="80"/>
      <c r="K431" s="79"/>
      <c r="L431" s="79"/>
      <c r="M431" s="79"/>
      <c r="N431" s="79"/>
      <c r="O431" s="80"/>
      <c r="P431" s="80"/>
      <c r="Q431" s="80"/>
      <c r="R431" s="80"/>
      <c r="S431" s="81"/>
      <c r="T431" s="81"/>
      <c r="U431" s="81"/>
      <c r="V431" s="81"/>
      <c r="W431" s="82"/>
      <c r="X431" s="80"/>
      <c r="Y431" s="80"/>
      <c r="Z431" s="82"/>
    </row>
    <row r="432" spans="1:26" ht="15.75" customHeight="1">
      <c r="A432" s="75"/>
      <c r="B432" s="76"/>
      <c r="C432" s="77"/>
      <c r="D432" s="78"/>
      <c r="E432" s="79"/>
      <c r="F432" s="79"/>
      <c r="G432" s="80"/>
      <c r="H432" s="80"/>
      <c r="I432" s="80"/>
      <c r="K432" s="79"/>
      <c r="L432" s="79"/>
      <c r="M432" s="79"/>
      <c r="N432" s="79"/>
      <c r="O432" s="80"/>
      <c r="P432" s="80"/>
      <c r="Q432" s="80"/>
      <c r="R432" s="80"/>
      <c r="S432" s="81"/>
      <c r="T432" s="81"/>
      <c r="U432" s="81"/>
      <c r="V432" s="81"/>
      <c r="W432" s="82"/>
      <c r="X432" s="80"/>
      <c r="Y432" s="80"/>
      <c r="Z432" s="82"/>
    </row>
    <row r="433" spans="1:26" ht="15.75" customHeight="1">
      <c r="A433" s="75"/>
      <c r="B433" s="76"/>
      <c r="C433" s="77"/>
      <c r="D433" s="78"/>
      <c r="E433" s="79"/>
      <c r="F433" s="79"/>
      <c r="G433" s="80"/>
      <c r="H433" s="80"/>
      <c r="I433" s="80"/>
      <c r="K433" s="79"/>
      <c r="L433" s="79"/>
      <c r="M433" s="79"/>
      <c r="N433" s="79"/>
      <c r="O433" s="80"/>
      <c r="P433" s="80"/>
      <c r="Q433" s="80"/>
      <c r="R433" s="80"/>
      <c r="S433" s="81"/>
      <c r="T433" s="81"/>
      <c r="U433" s="81"/>
      <c r="V433" s="81"/>
      <c r="W433" s="82"/>
      <c r="X433" s="80"/>
      <c r="Y433" s="80"/>
      <c r="Z433" s="82"/>
    </row>
    <row r="434" spans="1:26" ht="15.75" customHeight="1">
      <c r="A434" s="75"/>
      <c r="B434" s="76"/>
      <c r="C434" s="77"/>
      <c r="D434" s="78"/>
      <c r="E434" s="79"/>
      <c r="F434" s="79"/>
      <c r="G434" s="80"/>
      <c r="H434" s="80"/>
      <c r="I434" s="80"/>
      <c r="K434" s="79"/>
      <c r="L434" s="79"/>
      <c r="M434" s="79"/>
      <c r="N434" s="79"/>
      <c r="O434" s="80"/>
      <c r="P434" s="80"/>
      <c r="Q434" s="80"/>
      <c r="R434" s="80"/>
      <c r="S434" s="81"/>
      <c r="T434" s="81"/>
      <c r="U434" s="81"/>
      <c r="V434" s="81"/>
      <c r="W434" s="82"/>
      <c r="X434" s="80"/>
      <c r="Y434" s="80"/>
      <c r="Z434" s="82"/>
    </row>
    <row r="435" spans="1:26" ht="15.75" customHeight="1">
      <c r="A435" s="75"/>
      <c r="B435" s="76"/>
      <c r="C435" s="77"/>
      <c r="D435" s="78"/>
      <c r="E435" s="79"/>
      <c r="F435" s="79"/>
      <c r="G435" s="80"/>
      <c r="H435" s="80"/>
      <c r="I435" s="80"/>
      <c r="K435" s="79"/>
      <c r="L435" s="79"/>
      <c r="M435" s="79"/>
      <c r="N435" s="79"/>
      <c r="O435" s="80"/>
      <c r="P435" s="80"/>
      <c r="Q435" s="80"/>
      <c r="R435" s="80"/>
      <c r="S435" s="81"/>
      <c r="T435" s="81"/>
      <c r="U435" s="81"/>
      <c r="V435" s="81"/>
      <c r="W435" s="82"/>
      <c r="X435" s="80"/>
      <c r="Y435" s="80"/>
      <c r="Z435" s="82"/>
    </row>
    <row r="436" spans="1:26" ht="15.75" customHeight="1">
      <c r="A436" s="75"/>
      <c r="B436" s="76"/>
      <c r="C436" s="77"/>
      <c r="D436" s="78"/>
      <c r="E436" s="79"/>
      <c r="F436" s="79"/>
      <c r="G436" s="80"/>
      <c r="H436" s="80"/>
      <c r="I436" s="80"/>
      <c r="K436" s="79"/>
      <c r="L436" s="79"/>
      <c r="M436" s="79"/>
      <c r="N436" s="79"/>
      <c r="O436" s="80"/>
      <c r="P436" s="80"/>
      <c r="Q436" s="80"/>
      <c r="R436" s="80"/>
      <c r="S436" s="81"/>
      <c r="T436" s="81"/>
      <c r="U436" s="81"/>
      <c r="V436" s="81"/>
      <c r="W436" s="82"/>
      <c r="X436" s="80"/>
      <c r="Y436" s="80"/>
      <c r="Z436" s="82"/>
    </row>
    <row r="437" spans="1:26" ht="15.75" customHeight="1">
      <c r="A437" s="75"/>
      <c r="B437" s="76"/>
      <c r="C437" s="77"/>
      <c r="D437" s="78"/>
      <c r="E437" s="79"/>
      <c r="F437" s="79"/>
      <c r="G437" s="80"/>
      <c r="H437" s="80"/>
      <c r="I437" s="80"/>
      <c r="K437" s="79"/>
      <c r="L437" s="79"/>
      <c r="M437" s="79"/>
      <c r="N437" s="79"/>
      <c r="O437" s="80"/>
      <c r="P437" s="80"/>
      <c r="Q437" s="80"/>
      <c r="R437" s="80"/>
      <c r="S437" s="81"/>
      <c r="T437" s="81"/>
      <c r="U437" s="81"/>
      <c r="V437" s="81"/>
      <c r="W437" s="82"/>
      <c r="X437" s="80"/>
      <c r="Y437" s="80"/>
      <c r="Z437" s="82"/>
    </row>
    <row r="438" spans="1:26" ht="15.75" customHeight="1">
      <c r="A438" s="75"/>
      <c r="B438" s="76"/>
      <c r="C438" s="77"/>
      <c r="D438" s="78"/>
      <c r="E438" s="79"/>
      <c r="F438" s="79"/>
      <c r="G438" s="80"/>
      <c r="H438" s="80"/>
      <c r="I438" s="80"/>
      <c r="K438" s="79"/>
      <c r="L438" s="79"/>
      <c r="M438" s="79"/>
      <c r="N438" s="79"/>
      <c r="O438" s="80"/>
      <c r="P438" s="80"/>
      <c r="Q438" s="80"/>
      <c r="R438" s="80"/>
      <c r="S438" s="81"/>
      <c r="T438" s="81"/>
      <c r="U438" s="81"/>
      <c r="V438" s="81"/>
      <c r="W438" s="82"/>
      <c r="X438" s="80"/>
      <c r="Y438" s="80"/>
      <c r="Z438" s="82"/>
    </row>
    <row r="439" spans="1:26" ht="15.75" customHeight="1">
      <c r="A439" s="75"/>
      <c r="B439" s="76"/>
      <c r="C439" s="77"/>
      <c r="D439" s="78"/>
      <c r="E439" s="79"/>
      <c r="F439" s="79"/>
      <c r="G439" s="80"/>
      <c r="H439" s="80"/>
      <c r="I439" s="80"/>
      <c r="K439" s="79"/>
      <c r="L439" s="79"/>
      <c r="M439" s="79"/>
      <c r="N439" s="79"/>
      <c r="O439" s="80"/>
      <c r="P439" s="80"/>
      <c r="Q439" s="80"/>
      <c r="R439" s="80"/>
      <c r="S439" s="81"/>
      <c r="T439" s="81"/>
      <c r="U439" s="81"/>
      <c r="V439" s="81"/>
      <c r="W439" s="82"/>
      <c r="X439" s="80"/>
      <c r="Y439" s="80"/>
      <c r="Z439" s="82"/>
    </row>
    <row r="440" spans="1:26" ht="15.75" customHeight="1">
      <c r="A440" s="75"/>
      <c r="B440" s="76"/>
      <c r="C440" s="77"/>
      <c r="D440" s="78"/>
      <c r="E440" s="79"/>
      <c r="F440" s="79"/>
      <c r="G440" s="80"/>
      <c r="H440" s="80"/>
      <c r="I440" s="80"/>
      <c r="K440" s="79"/>
      <c r="L440" s="79"/>
      <c r="M440" s="79"/>
      <c r="N440" s="79"/>
      <c r="O440" s="80"/>
      <c r="P440" s="80"/>
      <c r="Q440" s="80"/>
      <c r="R440" s="80"/>
      <c r="S440" s="81"/>
      <c r="T440" s="81"/>
      <c r="U440" s="81"/>
      <c r="V440" s="81"/>
      <c r="W440" s="82"/>
      <c r="X440" s="80"/>
      <c r="Y440" s="80"/>
      <c r="Z440" s="82"/>
    </row>
    <row r="441" spans="1:26" ht="15.75" customHeight="1">
      <c r="A441" s="75"/>
      <c r="B441" s="76"/>
      <c r="C441" s="77"/>
      <c r="D441" s="78"/>
      <c r="E441" s="79"/>
      <c r="F441" s="79"/>
      <c r="G441" s="80"/>
      <c r="H441" s="80"/>
      <c r="I441" s="80"/>
      <c r="K441" s="79"/>
      <c r="L441" s="79"/>
      <c r="M441" s="79"/>
      <c r="N441" s="79"/>
      <c r="O441" s="80"/>
      <c r="P441" s="80"/>
      <c r="Q441" s="80"/>
      <c r="R441" s="80"/>
      <c r="S441" s="81"/>
      <c r="T441" s="81"/>
      <c r="U441" s="81"/>
      <c r="V441" s="81"/>
      <c r="W441" s="82"/>
      <c r="X441" s="80"/>
      <c r="Y441" s="80"/>
      <c r="Z441" s="82"/>
    </row>
    <row r="442" spans="1:26" ht="15.75" customHeight="1">
      <c r="A442" s="75"/>
      <c r="B442" s="76"/>
      <c r="C442" s="77"/>
      <c r="D442" s="78"/>
      <c r="E442" s="79"/>
      <c r="F442" s="79"/>
      <c r="G442" s="80"/>
      <c r="H442" s="80"/>
      <c r="I442" s="80"/>
      <c r="K442" s="79"/>
      <c r="L442" s="79"/>
      <c r="M442" s="79"/>
      <c r="N442" s="79"/>
      <c r="O442" s="80"/>
      <c r="P442" s="80"/>
      <c r="Q442" s="80"/>
      <c r="R442" s="80"/>
      <c r="S442" s="81"/>
      <c r="T442" s="81"/>
      <c r="U442" s="81"/>
      <c r="V442" s="81"/>
      <c r="W442" s="82"/>
      <c r="X442" s="80"/>
      <c r="Y442" s="80"/>
      <c r="Z442" s="82"/>
    </row>
    <row r="443" spans="1:26" ht="15.75" customHeight="1">
      <c r="A443" s="75"/>
      <c r="B443" s="76"/>
      <c r="C443" s="77"/>
      <c r="D443" s="78"/>
      <c r="E443" s="79"/>
      <c r="F443" s="79"/>
      <c r="G443" s="80"/>
      <c r="H443" s="80"/>
      <c r="I443" s="80"/>
      <c r="K443" s="79"/>
      <c r="L443" s="79"/>
      <c r="M443" s="79"/>
      <c r="N443" s="79"/>
      <c r="O443" s="80"/>
      <c r="P443" s="80"/>
      <c r="Q443" s="80"/>
      <c r="R443" s="80"/>
      <c r="S443" s="81"/>
      <c r="T443" s="81"/>
      <c r="U443" s="81"/>
      <c r="V443" s="81"/>
      <c r="W443" s="82"/>
      <c r="X443" s="80"/>
      <c r="Y443" s="80"/>
      <c r="Z443" s="82"/>
    </row>
    <row r="444" spans="1:26" ht="15.75" customHeight="1">
      <c r="A444" s="75"/>
      <c r="B444" s="76"/>
      <c r="C444" s="77"/>
      <c r="D444" s="78"/>
      <c r="E444" s="79"/>
      <c r="F444" s="79"/>
      <c r="G444" s="80"/>
      <c r="H444" s="80"/>
      <c r="I444" s="80"/>
      <c r="K444" s="79"/>
      <c r="L444" s="79"/>
      <c r="M444" s="79"/>
      <c r="N444" s="79"/>
      <c r="O444" s="80"/>
      <c r="P444" s="80"/>
      <c r="Q444" s="80"/>
      <c r="R444" s="80"/>
      <c r="S444" s="81"/>
      <c r="T444" s="81"/>
      <c r="U444" s="81"/>
      <c r="V444" s="81"/>
      <c r="W444" s="82"/>
      <c r="X444" s="80"/>
      <c r="Y444" s="80"/>
      <c r="Z444" s="82"/>
    </row>
    <row r="445" spans="1:26" ht="15.75" customHeight="1">
      <c r="A445" s="75"/>
      <c r="B445" s="76"/>
      <c r="C445" s="77"/>
      <c r="D445" s="78"/>
      <c r="E445" s="79"/>
      <c r="F445" s="79"/>
      <c r="G445" s="80"/>
      <c r="H445" s="80"/>
      <c r="I445" s="80"/>
      <c r="K445" s="79"/>
      <c r="L445" s="79"/>
      <c r="M445" s="79"/>
      <c r="N445" s="79"/>
      <c r="O445" s="80"/>
      <c r="P445" s="80"/>
      <c r="Q445" s="80"/>
      <c r="R445" s="80"/>
      <c r="S445" s="81"/>
      <c r="T445" s="81"/>
      <c r="U445" s="81"/>
      <c r="V445" s="81"/>
      <c r="W445" s="82"/>
      <c r="X445" s="80"/>
      <c r="Y445" s="80"/>
      <c r="Z445" s="82"/>
    </row>
    <row r="446" spans="1:26" ht="15.75" customHeight="1">
      <c r="A446" s="75"/>
      <c r="B446" s="76"/>
      <c r="C446" s="77"/>
      <c r="D446" s="78"/>
      <c r="E446" s="79"/>
      <c r="F446" s="79"/>
      <c r="G446" s="80"/>
      <c r="H446" s="80"/>
      <c r="I446" s="80"/>
      <c r="K446" s="79"/>
      <c r="L446" s="79"/>
      <c r="M446" s="79"/>
      <c r="N446" s="79"/>
      <c r="O446" s="80"/>
      <c r="P446" s="80"/>
      <c r="Q446" s="80"/>
      <c r="R446" s="80"/>
      <c r="S446" s="81"/>
      <c r="T446" s="81"/>
      <c r="U446" s="81"/>
      <c r="V446" s="81"/>
      <c r="W446" s="82"/>
      <c r="X446" s="80"/>
      <c r="Y446" s="80"/>
      <c r="Z446" s="82"/>
    </row>
    <row r="447" spans="1:26" ht="15.75" customHeight="1">
      <c r="A447" s="75"/>
      <c r="B447" s="76"/>
      <c r="C447" s="77"/>
      <c r="D447" s="78"/>
      <c r="E447" s="79"/>
      <c r="F447" s="79"/>
      <c r="G447" s="80"/>
      <c r="H447" s="80"/>
      <c r="I447" s="80"/>
      <c r="K447" s="79"/>
      <c r="L447" s="79"/>
      <c r="M447" s="79"/>
      <c r="N447" s="79"/>
      <c r="O447" s="80"/>
      <c r="P447" s="80"/>
      <c r="Q447" s="80"/>
      <c r="R447" s="80"/>
      <c r="S447" s="81"/>
      <c r="T447" s="81"/>
      <c r="U447" s="81"/>
      <c r="V447" s="81"/>
      <c r="W447" s="82"/>
      <c r="X447" s="80"/>
      <c r="Y447" s="80"/>
      <c r="Z447" s="82"/>
    </row>
    <row r="448" spans="1:26" ht="15.75" customHeight="1">
      <c r="A448" s="75"/>
      <c r="B448" s="76"/>
      <c r="C448" s="77"/>
      <c r="D448" s="78"/>
      <c r="E448" s="79"/>
      <c r="F448" s="79"/>
      <c r="G448" s="80"/>
      <c r="H448" s="80"/>
      <c r="I448" s="80"/>
      <c r="K448" s="79"/>
      <c r="L448" s="79"/>
      <c r="M448" s="79"/>
      <c r="N448" s="79"/>
      <c r="O448" s="80"/>
      <c r="P448" s="80"/>
      <c r="Q448" s="80"/>
      <c r="R448" s="80"/>
      <c r="S448" s="81"/>
      <c r="T448" s="81"/>
      <c r="U448" s="81"/>
      <c r="V448" s="81"/>
      <c r="W448" s="82"/>
      <c r="X448" s="80"/>
      <c r="Y448" s="80"/>
      <c r="Z448" s="82"/>
    </row>
    <row r="449" spans="1:26" ht="15.75" customHeight="1">
      <c r="A449" s="75"/>
      <c r="B449" s="76"/>
      <c r="C449" s="77"/>
      <c r="D449" s="78"/>
      <c r="E449" s="79"/>
      <c r="F449" s="79"/>
      <c r="G449" s="80"/>
      <c r="H449" s="80"/>
      <c r="I449" s="80"/>
      <c r="K449" s="79"/>
      <c r="L449" s="79"/>
      <c r="M449" s="79"/>
      <c r="N449" s="79"/>
      <c r="O449" s="80"/>
      <c r="P449" s="80"/>
      <c r="Q449" s="80"/>
      <c r="R449" s="80"/>
      <c r="S449" s="81"/>
      <c r="T449" s="81"/>
      <c r="U449" s="81"/>
      <c r="V449" s="81"/>
      <c r="W449" s="82"/>
      <c r="X449" s="80"/>
      <c r="Y449" s="80"/>
      <c r="Z449" s="82"/>
    </row>
    <row r="450" spans="1:26" ht="15.75" customHeight="1">
      <c r="A450" s="75"/>
      <c r="B450" s="76"/>
      <c r="C450" s="77"/>
      <c r="D450" s="78"/>
      <c r="E450" s="79"/>
      <c r="F450" s="79"/>
      <c r="G450" s="80"/>
      <c r="H450" s="80"/>
      <c r="I450" s="80"/>
      <c r="K450" s="79"/>
      <c r="L450" s="79"/>
      <c r="M450" s="79"/>
      <c r="N450" s="79"/>
      <c r="O450" s="80"/>
      <c r="P450" s="80"/>
      <c r="Q450" s="80"/>
      <c r="R450" s="80"/>
      <c r="S450" s="81"/>
      <c r="T450" s="81"/>
      <c r="U450" s="81"/>
      <c r="V450" s="81"/>
      <c r="W450" s="82"/>
      <c r="X450" s="80"/>
      <c r="Y450" s="80"/>
      <c r="Z450" s="82"/>
    </row>
    <row r="451" spans="1:26" ht="15.75" customHeight="1">
      <c r="A451" s="75"/>
      <c r="B451" s="76"/>
      <c r="C451" s="77"/>
      <c r="D451" s="78"/>
      <c r="E451" s="79"/>
      <c r="F451" s="79"/>
      <c r="G451" s="80"/>
      <c r="H451" s="80"/>
      <c r="I451" s="80"/>
      <c r="K451" s="79"/>
      <c r="L451" s="79"/>
      <c r="M451" s="79"/>
      <c r="N451" s="79"/>
      <c r="O451" s="80"/>
      <c r="P451" s="80"/>
      <c r="Q451" s="80"/>
      <c r="R451" s="80"/>
      <c r="S451" s="81"/>
      <c r="T451" s="81"/>
      <c r="U451" s="81"/>
      <c r="V451" s="81"/>
      <c r="W451" s="82"/>
      <c r="X451" s="80"/>
      <c r="Y451" s="80"/>
      <c r="Z451" s="82"/>
    </row>
    <row r="452" spans="1:26" ht="15.75" customHeight="1">
      <c r="A452" s="75"/>
      <c r="B452" s="76"/>
      <c r="C452" s="77"/>
      <c r="D452" s="78"/>
      <c r="E452" s="79"/>
      <c r="F452" s="79"/>
      <c r="G452" s="80"/>
      <c r="H452" s="80"/>
      <c r="I452" s="80"/>
      <c r="K452" s="79"/>
      <c r="L452" s="79"/>
      <c r="M452" s="79"/>
      <c r="N452" s="79"/>
      <c r="O452" s="80"/>
      <c r="P452" s="80"/>
      <c r="Q452" s="80"/>
      <c r="R452" s="80"/>
      <c r="S452" s="81"/>
      <c r="T452" s="81"/>
      <c r="U452" s="81"/>
      <c r="V452" s="81"/>
      <c r="W452" s="82"/>
      <c r="X452" s="80"/>
      <c r="Y452" s="80"/>
      <c r="Z452" s="82"/>
    </row>
    <row r="453" spans="1:26" ht="15.75" customHeight="1">
      <c r="A453" s="75"/>
      <c r="B453" s="76"/>
      <c r="C453" s="77"/>
      <c r="D453" s="78"/>
      <c r="E453" s="79"/>
      <c r="F453" s="79"/>
      <c r="G453" s="80"/>
      <c r="H453" s="80"/>
      <c r="I453" s="80"/>
      <c r="K453" s="79"/>
      <c r="L453" s="79"/>
      <c r="M453" s="79"/>
      <c r="N453" s="79"/>
      <c r="O453" s="80"/>
      <c r="P453" s="80"/>
      <c r="Q453" s="80"/>
      <c r="R453" s="80"/>
      <c r="S453" s="81"/>
      <c r="T453" s="81"/>
      <c r="U453" s="81"/>
      <c r="V453" s="81"/>
      <c r="W453" s="82"/>
      <c r="X453" s="80"/>
      <c r="Y453" s="80"/>
      <c r="Z453" s="82"/>
    </row>
    <row r="454" spans="1:26" ht="15.75" customHeight="1">
      <c r="A454" s="75"/>
      <c r="B454" s="76"/>
      <c r="C454" s="77"/>
      <c r="D454" s="78"/>
      <c r="E454" s="79"/>
      <c r="F454" s="79"/>
      <c r="G454" s="80"/>
      <c r="H454" s="80"/>
      <c r="I454" s="80"/>
      <c r="K454" s="79"/>
      <c r="L454" s="79"/>
      <c r="M454" s="79"/>
      <c r="N454" s="79"/>
      <c r="O454" s="80"/>
      <c r="P454" s="80"/>
      <c r="Q454" s="80"/>
      <c r="R454" s="80"/>
      <c r="S454" s="81"/>
      <c r="T454" s="81"/>
      <c r="U454" s="81"/>
      <c r="V454" s="81"/>
      <c r="W454" s="82"/>
      <c r="X454" s="80"/>
      <c r="Y454" s="80"/>
      <c r="Z454" s="82"/>
    </row>
    <row r="455" spans="1:26" ht="15.75" customHeight="1">
      <c r="A455" s="75"/>
      <c r="B455" s="76"/>
      <c r="C455" s="77"/>
      <c r="D455" s="78"/>
      <c r="E455" s="79"/>
      <c r="F455" s="79"/>
      <c r="G455" s="80"/>
      <c r="H455" s="80"/>
      <c r="I455" s="80"/>
      <c r="K455" s="79"/>
      <c r="L455" s="79"/>
      <c r="M455" s="79"/>
      <c r="N455" s="79"/>
      <c r="O455" s="80"/>
      <c r="P455" s="80"/>
      <c r="Q455" s="80"/>
      <c r="R455" s="80"/>
      <c r="S455" s="81"/>
      <c r="T455" s="81"/>
      <c r="U455" s="81"/>
      <c r="V455" s="81"/>
      <c r="W455" s="82"/>
      <c r="X455" s="80"/>
      <c r="Y455" s="80"/>
      <c r="Z455" s="82"/>
    </row>
    <row r="456" spans="1:26" ht="15.75" customHeight="1">
      <c r="A456" s="75"/>
      <c r="B456" s="76"/>
      <c r="C456" s="77"/>
      <c r="D456" s="78"/>
      <c r="E456" s="79"/>
      <c r="F456" s="79"/>
      <c r="G456" s="80"/>
      <c r="H456" s="80"/>
      <c r="I456" s="80"/>
      <c r="K456" s="79"/>
      <c r="L456" s="79"/>
      <c r="M456" s="79"/>
      <c r="N456" s="79"/>
      <c r="O456" s="80"/>
      <c r="P456" s="80"/>
      <c r="Q456" s="80"/>
      <c r="R456" s="80"/>
      <c r="S456" s="81"/>
      <c r="T456" s="81"/>
      <c r="U456" s="81"/>
      <c r="V456" s="81"/>
      <c r="W456" s="82"/>
      <c r="X456" s="80"/>
      <c r="Y456" s="80"/>
      <c r="Z456" s="82"/>
    </row>
    <row r="457" spans="1:26" ht="15.75" customHeight="1">
      <c r="A457" s="75"/>
      <c r="B457" s="76"/>
      <c r="C457" s="77"/>
      <c r="D457" s="78"/>
      <c r="E457" s="79"/>
      <c r="F457" s="79"/>
      <c r="G457" s="80"/>
      <c r="H457" s="80"/>
      <c r="I457" s="80"/>
      <c r="K457" s="79"/>
      <c r="L457" s="79"/>
      <c r="M457" s="79"/>
      <c r="N457" s="79"/>
      <c r="O457" s="80"/>
      <c r="P457" s="80"/>
      <c r="Q457" s="80"/>
      <c r="R457" s="80"/>
      <c r="S457" s="81"/>
      <c r="T457" s="81"/>
      <c r="U457" s="81"/>
      <c r="V457" s="81"/>
      <c r="W457" s="82"/>
      <c r="X457" s="80"/>
      <c r="Y457" s="80"/>
      <c r="Z457" s="82"/>
    </row>
    <row r="458" spans="1:26" ht="15.75" customHeight="1">
      <c r="A458" s="75"/>
      <c r="B458" s="76"/>
      <c r="C458" s="77"/>
      <c r="D458" s="78"/>
      <c r="E458" s="79"/>
      <c r="F458" s="79"/>
      <c r="G458" s="80"/>
      <c r="H458" s="80"/>
      <c r="I458" s="80"/>
      <c r="K458" s="79"/>
      <c r="L458" s="79"/>
      <c r="M458" s="79"/>
      <c r="N458" s="79"/>
      <c r="O458" s="80"/>
      <c r="P458" s="80"/>
      <c r="Q458" s="80"/>
      <c r="R458" s="80"/>
      <c r="S458" s="81"/>
      <c r="T458" s="81"/>
      <c r="U458" s="81"/>
      <c r="V458" s="81"/>
      <c r="W458" s="82"/>
      <c r="X458" s="80"/>
      <c r="Y458" s="80"/>
      <c r="Z458" s="82"/>
    </row>
    <row r="459" spans="1:26" ht="15.75" customHeight="1">
      <c r="A459" s="75"/>
      <c r="B459" s="76"/>
      <c r="C459" s="77"/>
      <c r="D459" s="78"/>
      <c r="E459" s="79"/>
      <c r="F459" s="79"/>
      <c r="G459" s="80"/>
      <c r="H459" s="80"/>
      <c r="I459" s="80"/>
      <c r="K459" s="79"/>
      <c r="L459" s="79"/>
      <c r="M459" s="79"/>
      <c r="N459" s="79"/>
      <c r="O459" s="80"/>
      <c r="P459" s="80"/>
      <c r="Q459" s="80"/>
      <c r="R459" s="80"/>
      <c r="S459" s="81"/>
      <c r="T459" s="81"/>
      <c r="U459" s="81"/>
      <c r="V459" s="81"/>
      <c r="W459" s="82"/>
      <c r="X459" s="80"/>
      <c r="Y459" s="80"/>
      <c r="Z459" s="82"/>
    </row>
    <row r="460" spans="1:26" ht="15.75" customHeight="1">
      <c r="A460" s="75"/>
      <c r="B460" s="76"/>
      <c r="C460" s="77"/>
      <c r="D460" s="78"/>
      <c r="E460" s="79"/>
      <c r="F460" s="79"/>
      <c r="G460" s="80"/>
      <c r="H460" s="80"/>
      <c r="I460" s="80"/>
      <c r="K460" s="79"/>
      <c r="L460" s="79"/>
      <c r="M460" s="79"/>
      <c r="N460" s="79"/>
      <c r="O460" s="80"/>
      <c r="P460" s="80"/>
      <c r="Q460" s="80"/>
      <c r="R460" s="80"/>
      <c r="S460" s="81"/>
      <c r="T460" s="81"/>
      <c r="U460" s="81"/>
      <c r="V460" s="81"/>
      <c r="W460" s="82"/>
      <c r="X460" s="80"/>
      <c r="Y460" s="80"/>
      <c r="Z460" s="82"/>
    </row>
    <row r="461" spans="1:26" ht="15.75" customHeight="1">
      <c r="A461" s="75"/>
      <c r="B461" s="76"/>
      <c r="C461" s="77"/>
      <c r="D461" s="78"/>
      <c r="E461" s="79"/>
      <c r="F461" s="79"/>
      <c r="G461" s="80"/>
      <c r="H461" s="80"/>
      <c r="I461" s="80"/>
      <c r="K461" s="79"/>
      <c r="L461" s="79"/>
      <c r="M461" s="79"/>
      <c r="N461" s="79"/>
      <c r="O461" s="80"/>
      <c r="P461" s="80"/>
      <c r="Q461" s="80"/>
      <c r="R461" s="80"/>
      <c r="S461" s="81"/>
      <c r="T461" s="81"/>
      <c r="U461" s="81"/>
      <c r="V461" s="81"/>
      <c r="W461" s="82"/>
      <c r="X461" s="80"/>
      <c r="Y461" s="80"/>
      <c r="Z461" s="82"/>
    </row>
    <row r="462" spans="1:26" ht="15.75" customHeight="1">
      <c r="A462" s="75"/>
      <c r="B462" s="76"/>
      <c r="C462" s="77"/>
      <c r="D462" s="78"/>
      <c r="E462" s="79"/>
      <c r="F462" s="79"/>
      <c r="G462" s="80"/>
      <c r="H462" s="80"/>
      <c r="I462" s="80"/>
      <c r="K462" s="79"/>
      <c r="L462" s="79"/>
      <c r="M462" s="79"/>
      <c r="N462" s="79"/>
      <c r="O462" s="80"/>
      <c r="P462" s="80"/>
      <c r="Q462" s="80"/>
      <c r="R462" s="80"/>
      <c r="S462" s="81"/>
      <c r="T462" s="81"/>
      <c r="U462" s="81"/>
      <c r="V462" s="81"/>
      <c r="W462" s="82"/>
      <c r="X462" s="80"/>
      <c r="Y462" s="80"/>
      <c r="Z462" s="82"/>
    </row>
    <row r="465" spans="1:14">
      <c r="C465" s="83" t="s">
        <v>1802</v>
      </c>
      <c r="D465" s="83"/>
      <c r="L465" s="84"/>
      <c r="M465" s="84"/>
      <c r="N465" s="84"/>
    </row>
    <row r="466" spans="1:14" ht="14.25" customHeight="1">
      <c r="L466" s="84"/>
      <c r="M466" s="84"/>
      <c r="N466" s="84"/>
    </row>
    <row r="467" spans="1:14" ht="14.25" customHeight="1">
      <c r="L467" s="84"/>
      <c r="M467" s="84"/>
      <c r="N467" s="84"/>
    </row>
    <row r="476" spans="1:14" s="59" customFormat="1">
      <c r="A476" s="64"/>
      <c r="B476" s="65"/>
      <c r="C476" s="65"/>
      <c r="D476" s="66"/>
      <c r="J476" s="65"/>
    </row>
    <row r="477" spans="1:14" s="59" customFormat="1">
      <c r="A477" s="64"/>
      <c r="B477" s="65"/>
      <c r="C477" s="65"/>
      <c r="D477" s="66"/>
      <c r="J477" s="65"/>
    </row>
    <row r="478" spans="1:14" s="59" customFormat="1">
      <c r="A478" s="64"/>
      <c r="B478" s="65"/>
      <c r="C478" s="65"/>
      <c r="D478" s="66"/>
      <c r="J478" s="65"/>
    </row>
    <row r="479" spans="1:14" s="59" customFormat="1">
      <c r="A479" s="64"/>
      <c r="B479" s="65"/>
      <c r="C479" s="65"/>
      <c r="D479" s="66"/>
      <c r="J479" s="65"/>
    </row>
    <row r="480" spans="1:14" s="59" customFormat="1">
      <c r="A480" s="64"/>
      <c r="B480" s="65"/>
      <c r="C480" s="65"/>
      <c r="D480" s="66"/>
      <c r="J480" s="65"/>
    </row>
  </sheetData>
  <sheetProtection formatCells="0" formatColumns="0" formatRows="0" insertColumns="0" insertRows="0" insertHyperlinks="0" deleteColumns="0" deleteRows="0" sort="0" autoFilter="0" pivotTables="0"/>
  <dataConsolidate/>
  <mergeCells count="53">
    <mergeCell ref="A14:C16"/>
    <mergeCell ref="D14:D16"/>
    <mergeCell ref="E14:E16"/>
    <mergeCell ref="F14:G15"/>
    <mergeCell ref="Z15:Z16"/>
    <mergeCell ref="W14:Z14"/>
    <mergeCell ref="O14:P15"/>
    <mergeCell ref="J14:J16"/>
    <mergeCell ref="S14:T15"/>
    <mergeCell ref="U14:V15"/>
    <mergeCell ref="Q14:R15"/>
    <mergeCell ref="K14:L15"/>
    <mergeCell ref="W15:W16"/>
    <mergeCell ref="X15:X16"/>
    <mergeCell ref="Y15:Y16"/>
    <mergeCell ref="M14:N15"/>
    <mergeCell ref="A98:A107"/>
    <mergeCell ref="A108:A117"/>
    <mergeCell ref="A78:A87"/>
    <mergeCell ref="H14:I15"/>
    <mergeCell ref="A368:A377"/>
    <mergeCell ref="A288:A297"/>
    <mergeCell ref="A358:A367"/>
    <mergeCell ref="A278:A287"/>
    <mergeCell ref="A308:A317"/>
    <mergeCell ref="A348:A357"/>
    <mergeCell ref="A298:A307"/>
    <mergeCell ref="A338:A347"/>
    <mergeCell ref="A318:A327"/>
    <mergeCell ref="A328:A337"/>
    <mergeCell ref="A58:A67"/>
    <mergeCell ref="A118:A127"/>
    <mergeCell ref="A19:A27"/>
    <mergeCell ref="A68:A77"/>
    <mergeCell ref="A38:A47"/>
    <mergeCell ref="A48:A57"/>
    <mergeCell ref="A88:A97"/>
    <mergeCell ref="A28:A37"/>
    <mergeCell ref="A128:A137"/>
    <mergeCell ref="A258:A267"/>
    <mergeCell ref="A268:A277"/>
    <mergeCell ref="A198:A207"/>
    <mergeCell ref="A158:A167"/>
    <mergeCell ref="A168:A177"/>
    <mergeCell ref="A178:A187"/>
    <mergeCell ref="A188:A197"/>
    <mergeCell ref="A218:A227"/>
    <mergeCell ref="A238:A247"/>
    <mergeCell ref="A248:A257"/>
    <mergeCell ref="A208:A217"/>
    <mergeCell ref="A228:A237"/>
    <mergeCell ref="A148:A157"/>
    <mergeCell ref="A138:A147"/>
  </mergeCells>
  <conditionalFormatting sqref="K10">
    <cfRule type="expression" dxfId="1" priority="98">
      <formula>#REF!&lt;0</formula>
    </cfRule>
  </conditionalFormatting>
  <dataValidations count="1">
    <dataValidation type="custom" allowBlank="1" showInputMessage="1" showErrorMessage="1" sqref="W208:Z208 W38:Z38 W48:Z48 W58:Z58 W68:Z68 W78:Z78 W88:Z88 W98:Z98 W108:Z108 W118:Z118 W128:Z128 W138:Z138 W148:Z148 W158:Z158 W168:Z168 W178:Z178 W188:Z188 W198:Z198 W218:Z218 W238:Z238 W248:Z248 W258:Z258 W268:Z268 W288:Z288 W298:Z298 W308:Z308 W318:Z318 W328:Z328 W338:Z338 W348:Z348 W358:Z358 W368:Z368 W228:Z228 W28:Z28">
      <formula1>OR((#REF!*W28)&gt;0,#REF!=W28)</formula1>
    </dataValidation>
  </dataValidations>
  <pageMargins left="0.25" right="0.25" top="0.66" bottom="0.86" header="0.36" footer="0.5"/>
  <pageSetup scale="42" fitToHeight="0" orientation="landscape" r:id="rId1"/>
  <headerFooter alignWithMargins="0"/>
  <rowBreaks count="2" manualBreakCount="2">
    <brk id="127" max="43" man="1"/>
    <brk id="367"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283"/>
  <sheetViews>
    <sheetView view="pageBreakPreview" zoomScale="85" zoomScaleNormal="85" zoomScaleSheetLayoutView="85" workbookViewId="0">
      <pane xSplit="4" ySplit="17" topLeftCell="H18" activePane="bottomRight" state="frozen"/>
      <selection pane="topRight" activeCell="E1" sqref="E1"/>
      <selection pane="bottomLeft" activeCell="A18" sqref="A18"/>
      <selection pane="bottomRight" activeCell="C4" sqref="C4"/>
    </sheetView>
  </sheetViews>
  <sheetFormatPr defaultColWidth="9" defaultRowHeight="12.75"/>
  <cols>
    <col min="1" max="1" width="3.5" style="64" customWidth="1"/>
    <col min="2" max="2" width="4" style="65" customWidth="1"/>
    <col min="3" max="3" width="57.375" style="65" customWidth="1"/>
    <col min="4" max="4" width="9.125" style="66" customWidth="1"/>
    <col min="5" max="5" width="12.875" style="59" customWidth="1"/>
    <col min="6" max="6" width="9.375" style="59" customWidth="1"/>
    <col min="7" max="7" width="8.625" style="59" customWidth="1"/>
    <col min="8" max="8" width="9.875" style="59" customWidth="1"/>
    <col min="9" max="9" width="8.625" style="59" customWidth="1"/>
    <col min="10" max="10" width="12.75" style="65" customWidth="1"/>
    <col min="11" max="12" width="8.125" style="59" bestFit="1" customWidth="1"/>
    <col min="13" max="14" width="8.125" style="59" customWidth="1"/>
    <col min="15" max="15" width="8.125" style="59" bestFit="1" customWidth="1"/>
    <col min="16" max="16" width="8.25" style="59" bestFit="1" customWidth="1"/>
    <col min="17" max="19" width="8.125" style="59" bestFit="1" customWidth="1"/>
    <col min="20" max="20" width="8.25" style="59" bestFit="1" customWidth="1"/>
    <col min="21" max="21" width="8.125" style="59" bestFit="1" customWidth="1"/>
    <col min="22" max="22" width="8.25" style="59" bestFit="1" customWidth="1"/>
    <col min="23" max="23" width="10.5" style="59" customWidth="1"/>
    <col min="24" max="24" width="11.5" style="59" customWidth="1"/>
    <col min="25" max="25" width="10.5" style="59" customWidth="1"/>
    <col min="26" max="26" width="11.125" style="59" customWidth="1"/>
    <col min="27" max="16384" width="9" style="65"/>
  </cols>
  <sheetData>
    <row r="1" spans="1:26" ht="15.75" hidden="1">
      <c r="J1" s="67"/>
    </row>
    <row r="2" spans="1:26" ht="15.75" hidden="1">
      <c r="J2" s="67"/>
    </row>
    <row r="3" spans="1:26" s="67" customFormat="1" ht="15.75" customHeight="1">
      <c r="A3" s="68"/>
      <c r="C3" s="120"/>
      <c r="D3" s="120"/>
      <c r="E3" s="120"/>
      <c r="F3" s="120"/>
      <c r="G3" s="120"/>
      <c r="H3" s="120"/>
      <c r="I3" s="120"/>
      <c r="J3" s="120"/>
      <c r="K3" s="120"/>
      <c r="L3" s="120"/>
      <c r="M3" s="120"/>
      <c r="N3" s="120"/>
      <c r="O3" s="120"/>
      <c r="P3" s="120"/>
      <c r="Q3" s="120"/>
      <c r="R3" s="120"/>
      <c r="S3" s="120"/>
      <c r="T3" s="120"/>
      <c r="U3" s="70"/>
      <c r="V3" s="70"/>
      <c r="W3" s="70"/>
      <c r="X3" s="70"/>
      <c r="Y3" s="70"/>
      <c r="Z3" s="70"/>
    </row>
    <row r="4" spans="1:26" s="67" customFormat="1" ht="15.75" customHeight="1">
      <c r="A4" s="68"/>
      <c r="C4" s="120" t="str">
        <f>Total!C3</f>
        <v>АРИЛЖААНЫ БАНКУУДЫН 2020 ОНЫ 9 ДҮГЭЭР САРЫН ЗЭЭЛИЙН ТАЙЛАН</v>
      </c>
      <c r="D4" s="120"/>
      <c r="E4" s="120"/>
      <c r="F4" s="120"/>
      <c r="G4" s="120"/>
      <c r="H4" s="120"/>
      <c r="I4" s="120"/>
      <c r="J4" s="120"/>
      <c r="K4" s="120"/>
      <c r="L4" s="120"/>
      <c r="M4" s="120"/>
      <c r="N4" s="120"/>
      <c r="O4" s="120"/>
      <c r="P4" s="120"/>
      <c r="Q4" s="120"/>
      <c r="R4" s="120"/>
      <c r="S4" s="120"/>
      <c r="T4" s="120"/>
      <c r="U4" s="70"/>
      <c r="V4" s="70"/>
      <c r="W4" s="70"/>
      <c r="X4" s="70"/>
      <c r="Y4" s="70"/>
      <c r="Z4" s="71"/>
    </row>
    <row r="5" spans="1:26" s="67" customFormat="1" ht="15.75" hidden="1" customHeight="1">
      <c r="A5" s="68"/>
      <c r="C5" s="120"/>
      <c r="D5" s="120"/>
      <c r="E5" s="120"/>
      <c r="F5" s="120"/>
      <c r="G5" s="120"/>
      <c r="H5" s="120"/>
      <c r="I5" s="120"/>
      <c r="J5" s="120"/>
      <c r="K5" s="120"/>
      <c r="L5" s="120"/>
      <c r="M5" s="120"/>
      <c r="N5" s="120"/>
      <c r="O5" s="120"/>
      <c r="P5" s="120"/>
      <c r="Q5" s="120"/>
      <c r="R5" s="120"/>
      <c r="S5" s="120"/>
      <c r="T5" s="120"/>
      <c r="U5" s="70"/>
      <c r="V5" s="70"/>
      <c r="W5" s="70"/>
      <c r="X5" s="70"/>
      <c r="Y5" s="70"/>
      <c r="Z5" s="70"/>
    </row>
    <row r="6" spans="1:26" s="67" customFormat="1" ht="15.75" hidden="1">
      <c r="A6" s="68"/>
      <c r="C6" s="70"/>
      <c r="D6" s="71"/>
      <c r="E6" s="70"/>
      <c r="F6" s="70"/>
      <c r="G6" s="70"/>
      <c r="H6" s="70"/>
      <c r="I6" s="70"/>
      <c r="K6" s="70"/>
      <c r="L6" s="72"/>
      <c r="M6" s="72"/>
      <c r="N6" s="72"/>
      <c r="O6" s="72"/>
      <c r="P6" s="72"/>
      <c r="Q6" s="72"/>
      <c r="R6" s="72"/>
      <c r="S6" s="72"/>
      <c r="T6" s="72"/>
      <c r="U6" s="72"/>
      <c r="V6" s="72"/>
      <c r="W6" s="70"/>
      <c r="X6" s="70"/>
      <c r="Y6" s="70"/>
      <c r="Z6" s="70"/>
    </row>
    <row r="7" spans="1:26" s="67" customFormat="1" ht="15.75" hidden="1">
      <c r="A7" s="68"/>
      <c r="C7" s="70"/>
      <c r="D7" s="71"/>
      <c r="E7" s="70"/>
      <c r="F7" s="70"/>
      <c r="G7" s="70"/>
      <c r="H7" s="70"/>
      <c r="I7" s="70"/>
      <c r="K7" s="70"/>
      <c r="L7" s="72"/>
      <c r="M7" s="72"/>
      <c r="N7" s="72"/>
      <c r="O7" s="72"/>
      <c r="P7" s="72"/>
      <c r="Q7" s="72"/>
      <c r="R7" s="72"/>
      <c r="S7" s="72"/>
      <c r="T7" s="72"/>
      <c r="U7" s="72"/>
      <c r="V7" s="72"/>
      <c r="W7" s="70"/>
      <c r="X7" s="70"/>
      <c r="Y7" s="70"/>
      <c r="Z7" s="70"/>
    </row>
    <row r="8" spans="1:26" s="67" customFormat="1" ht="15.75" hidden="1">
      <c r="A8" s="68"/>
      <c r="C8" s="70"/>
      <c r="D8" s="71"/>
      <c r="E8" s="70"/>
      <c r="F8" s="70"/>
      <c r="G8" s="70"/>
      <c r="H8" s="70"/>
      <c r="I8" s="70"/>
      <c r="K8" s="70"/>
      <c r="L8" s="72"/>
      <c r="M8" s="72"/>
      <c r="N8" s="72"/>
      <c r="O8" s="72"/>
      <c r="P8" s="72"/>
      <c r="Q8" s="72"/>
      <c r="R8" s="72"/>
      <c r="S8" s="72"/>
      <c r="T8" s="72"/>
      <c r="U8" s="72"/>
      <c r="V8" s="72"/>
      <c r="W8" s="70"/>
      <c r="X8" s="70"/>
      <c r="Y8" s="70"/>
      <c r="Z8" s="70"/>
    </row>
    <row r="9" spans="1:26" s="67" customFormat="1" ht="15.75" hidden="1">
      <c r="A9" s="68"/>
      <c r="C9" s="70"/>
      <c r="D9" s="71"/>
      <c r="E9" s="70"/>
      <c r="F9" s="70"/>
      <c r="G9" s="70"/>
      <c r="H9" s="70"/>
      <c r="I9" s="70"/>
      <c r="K9" s="70"/>
      <c r="L9" s="72"/>
      <c r="M9" s="72"/>
      <c r="N9" s="72"/>
      <c r="O9" s="72"/>
      <c r="P9" s="72"/>
      <c r="Q9" s="72"/>
      <c r="R9" s="72"/>
      <c r="S9" s="72"/>
      <c r="T9" s="72"/>
      <c r="U9" s="72"/>
      <c r="V9" s="72"/>
      <c r="W9" s="70"/>
      <c r="X9" s="70"/>
      <c r="Y9" s="70"/>
      <c r="Z9" s="70"/>
    </row>
    <row r="10" spans="1:26" s="67" customFormat="1" ht="15.75" hidden="1">
      <c r="A10" s="68"/>
      <c r="C10" s="70"/>
      <c r="D10" s="71"/>
      <c r="E10" s="70"/>
      <c r="F10" s="70"/>
      <c r="G10" s="70"/>
      <c r="H10" s="70"/>
      <c r="I10" s="70"/>
      <c r="K10" s="70"/>
      <c r="L10" s="72"/>
      <c r="M10" s="72"/>
      <c r="N10" s="72"/>
      <c r="O10" s="72"/>
      <c r="P10" s="72"/>
      <c r="Q10" s="72"/>
      <c r="R10" s="72"/>
      <c r="S10" s="72"/>
      <c r="T10" s="72"/>
      <c r="U10" s="72"/>
      <c r="V10" s="72"/>
      <c r="W10" s="70"/>
      <c r="X10" s="70"/>
      <c r="Y10" s="70"/>
      <c r="Z10" s="70"/>
    </row>
    <row r="11" spans="1:26" s="67" customFormat="1" ht="15.75" hidden="1">
      <c r="A11" s="68"/>
      <c r="C11" s="70"/>
      <c r="D11" s="71"/>
      <c r="E11" s="70"/>
      <c r="F11" s="70"/>
      <c r="G11" s="70"/>
      <c r="H11" s="70"/>
      <c r="I11" s="70"/>
      <c r="K11" s="70"/>
      <c r="L11" s="72"/>
      <c r="M11" s="72"/>
      <c r="N11" s="72"/>
      <c r="O11" s="73"/>
      <c r="P11" s="73"/>
      <c r="Q11" s="73"/>
      <c r="R11" s="73"/>
      <c r="S11" s="73"/>
      <c r="T11" s="73"/>
      <c r="U11" s="73"/>
      <c r="V11" s="73"/>
      <c r="W11" s="73"/>
      <c r="X11" s="73"/>
      <c r="Y11" s="73"/>
      <c r="Z11" s="70"/>
    </row>
    <row r="12" spans="1:26" s="67" customFormat="1" ht="15.75" hidden="1">
      <c r="A12" s="68"/>
      <c r="C12" s="70"/>
      <c r="D12" s="71"/>
      <c r="E12" s="70"/>
      <c r="F12" s="70"/>
      <c r="G12" s="74"/>
      <c r="H12" s="74"/>
      <c r="I12" s="74"/>
      <c r="K12" s="70"/>
      <c r="L12" s="72"/>
      <c r="M12" s="72"/>
      <c r="N12" s="72"/>
      <c r="O12" s="72"/>
      <c r="P12" s="72"/>
      <c r="Q12" s="72"/>
      <c r="R12" s="72"/>
      <c r="S12" s="72"/>
      <c r="T12" s="72"/>
      <c r="U12" s="72"/>
      <c r="V12" s="72"/>
      <c r="W12" s="70"/>
      <c r="X12" s="70"/>
      <c r="Y12" s="70"/>
      <c r="Z12" s="70"/>
    </row>
    <row r="13" spans="1:26" s="67" customFormat="1" ht="15.75">
      <c r="A13" s="68"/>
      <c r="C13" s="121" t="s">
        <v>2188</v>
      </c>
      <c r="D13" s="69"/>
      <c r="E13" s="70"/>
      <c r="F13" s="70"/>
      <c r="G13" s="70"/>
      <c r="H13" s="70"/>
      <c r="I13" s="70"/>
      <c r="K13" s="70"/>
      <c r="L13" s="70"/>
      <c r="M13" s="70"/>
      <c r="N13" s="70"/>
      <c r="O13" s="70"/>
      <c r="P13" s="70"/>
      <c r="Q13" s="70"/>
      <c r="R13" s="70"/>
      <c r="S13" s="70"/>
      <c r="T13" s="70"/>
      <c r="U13" s="70"/>
      <c r="V13" s="70"/>
      <c r="W13" s="72"/>
      <c r="X13" s="72"/>
      <c r="Y13" s="72"/>
      <c r="Z13" s="72"/>
    </row>
    <row r="14" spans="1:26" ht="20.25" customHeight="1">
      <c r="A14" s="182" t="s">
        <v>2228</v>
      </c>
      <c r="B14" s="183"/>
      <c r="C14" s="184"/>
      <c r="D14" s="156" t="s">
        <v>1803</v>
      </c>
      <c r="E14" s="157" t="s">
        <v>55</v>
      </c>
      <c r="F14" s="160" t="s">
        <v>2232</v>
      </c>
      <c r="G14" s="161"/>
      <c r="H14" s="164" t="s">
        <v>2234</v>
      </c>
      <c r="I14" s="165"/>
      <c r="J14" s="146" t="s">
        <v>2197</v>
      </c>
      <c r="K14" s="147" t="s">
        <v>1796</v>
      </c>
      <c r="L14" s="148"/>
      <c r="M14" s="147" t="s">
        <v>1843</v>
      </c>
      <c r="N14" s="148"/>
      <c r="O14" s="147" t="s">
        <v>54</v>
      </c>
      <c r="P14" s="148"/>
      <c r="Q14" s="147" t="s">
        <v>2178</v>
      </c>
      <c r="R14" s="148"/>
      <c r="S14" s="147" t="s">
        <v>63</v>
      </c>
      <c r="T14" s="148"/>
      <c r="U14" s="147" t="s">
        <v>2179</v>
      </c>
      <c r="V14" s="148"/>
      <c r="W14" s="168" t="s">
        <v>2219</v>
      </c>
      <c r="X14" s="168"/>
      <c r="Y14" s="168"/>
      <c r="Z14" s="168"/>
    </row>
    <row r="15" spans="1:26" ht="34.5" customHeight="1">
      <c r="A15" s="185"/>
      <c r="B15" s="186"/>
      <c r="C15" s="187"/>
      <c r="D15" s="156"/>
      <c r="E15" s="158"/>
      <c r="F15" s="162"/>
      <c r="G15" s="163"/>
      <c r="H15" s="166"/>
      <c r="I15" s="167"/>
      <c r="J15" s="146"/>
      <c r="K15" s="149"/>
      <c r="L15" s="150"/>
      <c r="M15" s="149"/>
      <c r="N15" s="150"/>
      <c r="O15" s="149"/>
      <c r="P15" s="150"/>
      <c r="Q15" s="149"/>
      <c r="R15" s="150"/>
      <c r="S15" s="149"/>
      <c r="T15" s="150"/>
      <c r="U15" s="149"/>
      <c r="V15" s="150"/>
      <c r="W15" s="169" t="s">
        <v>66</v>
      </c>
      <c r="X15" s="171" t="s">
        <v>1791</v>
      </c>
      <c r="Y15" s="171" t="s">
        <v>2220</v>
      </c>
      <c r="Z15" s="171" t="s">
        <v>2221</v>
      </c>
    </row>
    <row r="16" spans="1:26" ht="75.75" customHeight="1">
      <c r="A16" s="188"/>
      <c r="B16" s="189"/>
      <c r="C16" s="190"/>
      <c r="D16" s="156"/>
      <c r="E16" s="159"/>
      <c r="F16" s="116" t="s">
        <v>2233</v>
      </c>
      <c r="G16" s="117" t="s">
        <v>67</v>
      </c>
      <c r="H16" s="116" t="s">
        <v>2233</v>
      </c>
      <c r="I16" s="117" t="s">
        <v>67</v>
      </c>
      <c r="J16" s="146"/>
      <c r="K16" s="46" t="s">
        <v>27</v>
      </c>
      <c r="L16" s="46" t="s">
        <v>28</v>
      </c>
      <c r="M16" s="46" t="s">
        <v>27</v>
      </c>
      <c r="N16" s="46" t="s">
        <v>28</v>
      </c>
      <c r="O16" s="97" t="s">
        <v>65</v>
      </c>
      <c r="P16" s="47" t="s">
        <v>67</v>
      </c>
      <c r="Q16" s="97" t="s">
        <v>65</v>
      </c>
      <c r="R16" s="47" t="s">
        <v>67</v>
      </c>
      <c r="S16" s="97" t="s">
        <v>65</v>
      </c>
      <c r="T16" s="47" t="s">
        <v>67</v>
      </c>
      <c r="U16" s="97" t="s">
        <v>65</v>
      </c>
      <c r="V16" s="47" t="s">
        <v>67</v>
      </c>
      <c r="W16" s="170"/>
      <c r="X16" s="172"/>
      <c r="Y16" s="172"/>
      <c r="Z16" s="172"/>
    </row>
    <row r="17" spans="1:26" s="66" customFormat="1" ht="22.5" customHeight="1">
      <c r="A17" s="86"/>
      <c r="B17" s="87"/>
      <c r="C17" s="88" t="s">
        <v>1804</v>
      </c>
      <c r="D17" s="88"/>
      <c r="E17" s="96">
        <v>1</v>
      </c>
      <c r="F17" s="96">
        <v>2</v>
      </c>
      <c r="G17" s="96">
        <v>3</v>
      </c>
      <c r="H17" s="96">
        <v>4</v>
      </c>
      <c r="I17" s="96">
        <v>5</v>
      </c>
      <c r="J17" s="96">
        <v>6</v>
      </c>
      <c r="K17" s="96">
        <v>7</v>
      </c>
      <c r="L17" s="96">
        <v>8</v>
      </c>
      <c r="M17" s="96">
        <v>9</v>
      </c>
      <c r="N17" s="96">
        <v>10</v>
      </c>
      <c r="O17" s="96">
        <v>11</v>
      </c>
      <c r="P17" s="96">
        <v>12</v>
      </c>
      <c r="Q17" s="96">
        <v>13</v>
      </c>
      <c r="R17" s="96">
        <v>14</v>
      </c>
      <c r="S17" s="96">
        <v>15</v>
      </c>
      <c r="T17" s="96">
        <v>16</v>
      </c>
      <c r="U17" s="96">
        <v>17</v>
      </c>
      <c r="V17" s="96">
        <v>18</v>
      </c>
      <c r="W17" s="96">
        <v>19</v>
      </c>
      <c r="X17" s="96">
        <v>20</v>
      </c>
      <c r="Y17" s="96">
        <v>21</v>
      </c>
      <c r="Z17" s="96">
        <v>22</v>
      </c>
    </row>
    <row r="18" spans="1:26" s="85" customFormat="1" ht="28.5" customHeight="1">
      <c r="A18" s="51"/>
      <c r="B18" s="52"/>
      <c r="C18" s="53" t="s">
        <v>56</v>
      </c>
      <c r="D18" s="60">
        <v>1</v>
      </c>
      <c r="E18" s="130">
        <v>56942.753086660014</v>
      </c>
      <c r="F18" s="130">
        <v>740.01780889999998</v>
      </c>
      <c r="G18" s="130">
        <v>740.01780889999998</v>
      </c>
      <c r="H18" s="130">
        <v>1211.51422551</v>
      </c>
      <c r="I18" s="130">
        <v>1211.51422551</v>
      </c>
      <c r="J18" s="131"/>
      <c r="K18" s="130">
        <v>13.464</v>
      </c>
      <c r="L18" s="130">
        <v>0</v>
      </c>
      <c r="M18" s="130">
        <v>37.851126910000005</v>
      </c>
      <c r="N18" s="130">
        <v>8.8817841970012523E-16</v>
      </c>
      <c r="O18" s="130">
        <v>56522.571796960008</v>
      </c>
      <c r="P18" s="130">
        <v>25533.079796959999</v>
      </c>
      <c r="Q18" s="130">
        <v>859.38240454999993</v>
      </c>
      <c r="R18" s="130">
        <v>859.38240454999993</v>
      </c>
      <c r="S18" s="130">
        <v>46</v>
      </c>
      <c r="T18" s="130">
        <v>45</v>
      </c>
      <c r="U18" s="130">
        <v>5</v>
      </c>
      <c r="V18" s="130">
        <v>5</v>
      </c>
      <c r="W18" s="110">
        <v>13.43417844266153</v>
      </c>
      <c r="X18" s="110">
        <v>12</v>
      </c>
      <c r="Y18" s="110">
        <v>3.24316519296675</v>
      </c>
      <c r="Z18" s="110">
        <v>0</v>
      </c>
    </row>
    <row r="19" spans="1:26" ht="18" customHeight="1">
      <c r="A19" s="176"/>
      <c r="B19" s="54">
        <v>1</v>
      </c>
      <c r="C19" s="55" t="s">
        <v>2176</v>
      </c>
      <c r="D19" s="60">
        <v>2</v>
      </c>
      <c r="E19" s="123">
        <v>51785.363430630008</v>
      </c>
      <c r="F19" s="123">
        <v>740.01780889999998</v>
      </c>
      <c r="G19" s="123">
        <v>740.01780889999998</v>
      </c>
      <c r="H19" s="123">
        <v>1211.51422551</v>
      </c>
      <c r="I19" s="123">
        <v>1211.51422551</v>
      </c>
      <c r="J19" s="124"/>
      <c r="K19" s="123">
        <v>13.464</v>
      </c>
      <c r="L19" s="123">
        <v>0</v>
      </c>
      <c r="M19" s="123">
        <v>37.851126910000005</v>
      </c>
      <c r="N19" s="123">
        <v>8.8817841970012523E-16</v>
      </c>
      <c r="O19" s="123">
        <v>51365.18214093001</v>
      </c>
      <c r="P19" s="123">
        <v>20375.690140930001</v>
      </c>
      <c r="Q19" s="123">
        <v>859.38240454999993</v>
      </c>
      <c r="R19" s="123">
        <v>859.38240454999993</v>
      </c>
      <c r="S19" s="123">
        <v>40</v>
      </c>
      <c r="T19" s="123">
        <v>39</v>
      </c>
      <c r="U19" s="123">
        <v>5</v>
      </c>
      <c r="V19" s="123">
        <v>5</v>
      </c>
      <c r="W19" s="98"/>
      <c r="X19" s="98"/>
      <c r="Y19" s="98"/>
      <c r="Z19" s="98"/>
    </row>
    <row r="20" spans="1:26" ht="18" customHeight="1">
      <c r="A20" s="176"/>
      <c r="B20" s="54" t="s">
        <v>30</v>
      </c>
      <c r="C20" s="56" t="s">
        <v>57</v>
      </c>
      <c r="D20" s="60">
        <v>3</v>
      </c>
      <c r="E20" s="125">
        <v>330.12983672000007</v>
      </c>
      <c r="F20" s="125">
        <v>540.01780889999998</v>
      </c>
      <c r="G20" s="125">
        <v>540.01780889999998</v>
      </c>
      <c r="H20" s="125">
        <v>478.22614580999999</v>
      </c>
      <c r="I20" s="125">
        <v>478.22614580999999</v>
      </c>
      <c r="J20" s="126"/>
      <c r="K20" s="125">
        <v>0</v>
      </c>
      <c r="L20" s="125">
        <v>0</v>
      </c>
      <c r="M20" s="125">
        <v>0</v>
      </c>
      <c r="N20" s="125">
        <v>0</v>
      </c>
      <c r="O20" s="125">
        <v>391.92149981000006</v>
      </c>
      <c r="P20" s="125">
        <v>391.92149981</v>
      </c>
      <c r="Q20" s="125">
        <v>0</v>
      </c>
      <c r="R20" s="125">
        <v>0</v>
      </c>
      <c r="S20" s="125">
        <v>5</v>
      </c>
      <c r="T20" s="125">
        <v>5</v>
      </c>
      <c r="U20" s="125">
        <v>0</v>
      </c>
      <c r="V20" s="125">
        <v>0</v>
      </c>
      <c r="W20" s="98"/>
      <c r="X20" s="98"/>
      <c r="Y20" s="98"/>
      <c r="Z20" s="98"/>
    </row>
    <row r="21" spans="1:26" ht="18" customHeight="1">
      <c r="A21" s="176"/>
      <c r="B21" s="54" t="s">
        <v>31</v>
      </c>
      <c r="C21" s="56" t="s">
        <v>58</v>
      </c>
      <c r="D21" s="60">
        <v>4</v>
      </c>
      <c r="E21" s="125">
        <v>2697.0954509700005</v>
      </c>
      <c r="F21" s="125">
        <v>200</v>
      </c>
      <c r="G21" s="125">
        <v>200</v>
      </c>
      <c r="H21" s="125">
        <v>81.357315119999996</v>
      </c>
      <c r="I21" s="125">
        <v>81.357315119999996</v>
      </c>
      <c r="J21" s="126"/>
      <c r="K21" s="125">
        <v>0</v>
      </c>
      <c r="L21" s="125">
        <v>0</v>
      </c>
      <c r="M21" s="125">
        <v>8.9999999999999998E-4</v>
      </c>
      <c r="N21" s="125">
        <v>8.8817841970012523E-16</v>
      </c>
      <c r="O21" s="125">
        <v>2815.7390358500002</v>
      </c>
      <c r="P21" s="125">
        <v>2815.7390358500002</v>
      </c>
      <c r="Q21" s="125">
        <v>291.58240454999998</v>
      </c>
      <c r="R21" s="125">
        <v>291.58240454999998</v>
      </c>
      <c r="S21" s="125">
        <v>22</v>
      </c>
      <c r="T21" s="125">
        <v>22</v>
      </c>
      <c r="U21" s="125">
        <v>4</v>
      </c>
      <c r="V21" s="125">
        <v>4</v>
      </c>
      <c r="W21" s="98"/>
      <c r="X21" s="98"/>
      <c r="Y21" s="98"/>
      <c r="Z21" s="98"/>
    </row>
    <row r="22" spans="1:26" ht="18" customHeight="1">
      <c r="A22" s="176"/>
      <c r="B22" s="54" t="s">
        <v>32</v>
      </c>
      <c r="C22" s="56" t="s">
        <v>59</v>
      </c>
      <c r="D22" s="60">
        <v>5</v>
      </c>
      <c r="E22" s="125">
        <v>48758.138142940006</v>
      </c>
      <c r="F22" s="125">
        <v>0</v>
      </c>
      <c r="G22" s="125">
        <v>0</v>
      </c>
      <c r="H22" s="125">
        <v>651.93076457999996</v>
      </c>
      <c r="I22" s="125">
        <v>651.93076457999996</v>
      </c>
      <c r="J22" s="126"/>
      <c r="K22" s="125">
        <v>13.464</v>
      </c>
      <c r="L22" s="125">
        <v>0</v>
      </c>
      <c r="M22" s="125">
        <v>37.850226910000003</v>
      </c>
      <c r="N22" s="125">
        <v>0</v>
      </c>
      <c r="O22" s="125">
        <v>48157.521605270013</v>
      </c>
      <c r="P22" s="125">
        <v>17168.02960527</v>
      </c>
      <c r="Q22" s="125">
        <v>567.79999999999995</v>
      </c>
      <c r="R22" s="125">
        <v>567.79999999999995</v>
      </c>
      <c r="S22" s="125">
        <v>13</v>
      </c>
      <c r="T22" s="125">
        <v>12</v>
      </c>
      <c r="U22" s="125">
        <v>1</v>
      </c>
      <c r="V22" s="125">
        <v>1</v>
      </c>
      <c r="W22" s="98"/>
      <c r="X22" s="98"/>
      <c r="Y22" s="98"/>
      <c r="Z22" s="98"/>
    </row>
    <row r="23" spans="1:26" ht="18" customHeight="1">
      <c r="A23" s="176"/>
      <c r="B23" s="54">
        <v>2</v>
      </c>
      <c r="C23" s="55" t="s">
        <v>2177</v>
      </c>
      <c r="D23" s="60">
        <v>6</v>
      </c>
      <c r="E23" s="125">
        <v>3721.3217100000002</v>
      </c>
      <c r="F23" s="125">
        <v>0</v>
      </c>
      <c r="G23" s="125">
        <v>0</v>
      </c>
      <c r="H23" s="125">
        <v>0</v>
      </c>
      <c r="I23" s="125">
        <v>0</v>
      </c>
      <c r="J23" s="127">
        <v>0</v>
      </c>
      <c r="K23" s="125">
        <v>0</v>
      </c>
      <c r="L23" s="125">
        <v>0</v>
      </c>
      <c r="M23" s="125">
        <v>0</v>
      </c>
      <c r="N23" s="125">
        <v>0</v>
      </c>
      <c r="O23" s="125">
        <v>3721.3217100000002</v>
      </c>
      <c r="P23" s="125">
        <v>3721.3217100000002</v>
      </c>
      <c r="Q23" s="125">
        <v>0</v>
      </c>
      <c r="R23" s="125">
        <v>0</v>
      </c>
      <c r="S23" s="125">
        <v>1</v>
      </c>
      <c r="T23" s="125">
        <v>1</v>
      </c>
      <c r="U23" s="125">
        <v>0</v>
      </c>
      <c r="V23" s="125">
        <v>0</v>
      </c>
      <c r="W23" s="98"/>
      <c r="X23" s="98"/>
      <c r="Y23" s="98"/>
      <c r="Z23" s="98"/>
    </row>
    <row r="24" spans="1:26" ht="18" customHeight="1">
      <c r="A24" s="176"/>
      <c r="B24" s="54">
        <v>3</v>
      </c>
      <c r="C24" s="55" t="s">
        <v>1792</v>
      </c>
      <c r="D24" s="60">
        <v>7</v>
      </c>
      <c r="E24" s="125">
        <v>36.177503000000002</v>
      </c>
      <c r="F24" s="125">
        <v>0</v>
      </c>
      <c r="G24" s="125">
        <v>0</v>
      </c>
      <c r="H24" s="125">
        <v>0</v>
      </c>
      <c r="I24" s="125">
        <v>0</v>
      </c>
      <c r="J24" s="127">
        <v>0</v>
      </c>
      <c r="K24" s="125">
        <v>0</v>
      </c>
      <c r="L24" s="125">
        <v>0</v>
      </c>
      <c r="M24" s="125">
        <v>0</v>
      </c>
      <c r="N24" s="125">
        <v>0</v>
      </c>
      <c r="O24" s="125">
        <v>36.177503000000002</v>
      </c>
      <c r="P24" s="125">
        <v>36.177503000000002</v>
      </c>
      <c r="Q24" s="125">
        <v>0</v>
      </c>
      <c r="R24" s="125">
        <v>0</v>
      </c>
      <c r="S24" s="125">
        <v>1</v>
      </c>
      <c r="T24" s="125">
        <v>1</v>
      </c>
      <c r="U24" s="125">
        <v>0</v>
      </c>
      <c r="V24" s="125">
        <v>0</v>
      </c>
      <c r="W24" s="98"/>
      <c r="X24" s="98"/>
      <c r="Y24" s="98"/>
      <c r="Z24" s="98"/>
    </row>
    <row r="25" spans="1:26" ht="18" customHeight="1">
      <c r="A25" s="176"/>
      <c r="B25" s="54">
        <v>4</v>
      </c>
      <c r="C25" s="55" t="s">
        <v>1793</v>
      </c>
      <c r="D25" s="60">
        <v>8</v>
      </c>
      <c r="E25" s="125">
        <v>0</v>
      </c>
      <c r="F25" s="125">
        <v>0</v>
      </c>
      <c r="G25" s="125">
        <v>0</v>
      </c>
      <c r="H25" s="125">
        <v>0</v>
      </c>
      <c r="I25" s="125">
        <v>0</v>
      </c>
      <c r="J25" s="127">
        <v>0</v>
      </c>
      <c r="K25" s="125">
        <v>0</v>
      </c>
      <c r="L25" s="125">
        <v>0</v>
      </c>
      <c r="M25" s="125">
        <v>0</v>
      </c>
      <c r="N25" s="125">
        <v>0</v>
      </c>
      <c r="O25" s="125">
        <v>0</v>
      </c>
      <c r="P25" s="125">
        <v>0</v>
      </c>
      <c r="Q25" s="125">
        <v>0</v>
      </c>
      <c r="R25" s="125">
        <v>0</v>
      </c>
      <c r="S25" s="125">
        <v>0</v>
      </c>
      <c r="T25" s="125">
        <v>0</v>
      </c>
      <c r="U25" s="125">
        <v>0</v>
      </c>
      <c r="V25" s="125">
        <v>0</v>
      </c>
      <c r="W25" s="98"/>
      <c r="X25" s="98"/>
      <c r="Y25" s="98"/>
      <c r="Z25" s="98"/>
    </row>
    <row r="26" spans="1:26" ht="18" customHeight="1">
      <c r="A26" s="176"/>
      <c r="B26" s="54">
        <v>5</v>
      </c>
      <c r="C26" s="55" t="s">
        <v>60</v>
      </c>
      <c r="D26" s="60">
        <v>9</v>
      </c>
      <c r="E26" s="125">
        <v>1399.8904430299999</v>
      </c>
      <c r="F26" s="125">
        <v>0</v>
      </c>
      <c r="G26" s="125">
        <v>0</v>
      </c>
      <c r="H26" s="125">
        <v>0</v>
      </c>
      <c r="I26" s="125">
        <v>0</v>
      </c>
      <c r="J26" s="127">
        <v>0</v>
      </c>
      <c r="K26" s="125">
        <v>0</v>
      </c>
      <c r="L26" s="125">
        <v>0</v>
      </c>
      <c r="M26" s="125">
        <v>0</v>
      </c>
      <c r="N26" s="125">
        <v>0</v>
      </c>
      <c r="O26" s="125">
        <v>1399.8904430299999</v>
      </c>
      <c r="P26" s="125">
        <v>1399.8904430299999</v>
      </c>
      <c r="Q26" s="125">
        <v>0</v>
      </c>
      <c r="R26" s="125">
        <v>0</v>
      </c>
      <c r="S26" s="125">
        <v>4</v>
      </c>
      <c r="T26" s="125">
        <v>4</v>
      </c>
      <c r="U26" s="125">
        <v>0</v>
      </c>
      <c r="V26" s="125">
        <v>0</v>
      </c>
      <c r="W26" s="98"/>
      <c r="X26" s="98"/>
      <c r="Y26" s="98"/>
      <c r="Z26" s="98"/>
    </row>
    <row r="27" spans="1:26" ht="18" customHeight="1">
      <c r="A27" s="176"/>
      <c r="B27" s="54">
        <v>6</v>
      </c>
      <c r="C27" s="55" t="s">
        <v>64</v>
      </c>
      <c r="D27" s="60">
        <v>10</v>
      </c>
      <c r="E27" s="125">
        <v>1849.3681612518001</v>
      </c>
      <c r="F27" s="125">
        <v>0</v>
      </c>
      <c r="G27" s="125">
        <v>0</v>
      </c>
      <c r="H27" s="125">
        <v>0</v>
      </c>
      <c r="I27" s="125">
        <v>0</v>
      </c>
      <c r="J27" s="127">
        <v>0</v>
      </c>
      <c r="K27" s="125">
        <v>0</v>
      </c>
      <c r="L27" s="125">
        <v>0</v>
      </c>
      <c r="M27" s="125">
        <v>1.502045702</v>
      </c>
      <c r="N27" s="125">
        <v>7.2207049930500373</v>
      </c>
      <c r="O27" s="125">
        <v>1843.6495019607501</v>
      </c>
      <c r="P27" s="128"/>
      <c r="Q27" s="128"/>
      <c r="R27" s="128"/>
      <c r="S27" s="128"/>
      <c r="T27" s="128"/>
      <c r="U27" s="128"/>
      <c r="V27" s="128"/>
      <c r="W27" s="98"/>
      <c r="X27" s="98"/>
      <c r="Y27" s="98"/>
      <c r="Z27" s="98"/>
    </row>
    <row r="28" spans="1:26" s="85" customFormat="1" ht="38.25" customHeight="1">
      <c r="A28" s="177" t="s">
        <v>1</v>
      </c>
      <c r="B28" s="52"/>
      <c r="C28" s="57" t="s">
        <v>61</v>
      </c>
      <c r="D28" s="60">
        <v>11</v>
      </c>
      <c r="E28" s="130">
        <v>20</v>
      </c>
      <c r="F28" s="130">
        <v>0</v>
      </c>
      <c r="G28" s="130">
        <v>0</v>
      </c>
      <c r="H28" s="130">
        <v>0</v>
      </c>
      <c r="I28" s="130">
        <v>0</v>
      </c>
      <c r="J28" s="131"/>
      <c r="K28" s="130">
        <v>0</v>
      </c>
      <c r="L28" s="130">
        <v>0</v>
      </c>
      <c r="M28" s="130">
        <v>0</v>
      </c>
      <c r="N28" s="130">
        <v>0</v>
      </c>
      <c r="O28" s="130">
        <v>20</v>
      </c>
      <c r="P28" s="130">
        <v>20</v>
      </c>
      <c r="Q28" s="130">
        <v>20</v>
      </c>
      <c r="R28" s="130">
        <v>20</v>
      </c>
      <c r="S28" s="130">
        <v>1</v>
      </c>
      <c r="T28" s="130">
        <v>1</v>
      </c>
      <c r="U28" s="130">
        <v>1</v>
      </c>
      <c r="V28" s="130">
        <v>1</v>
      </c>
      <c r="W28" s="110">
        <v>0</v>
      </c>
      <c r="X28" s="110">
        <v>0</v>
      </c>
      <c r="Y28" s="110">
        <v>0</v>
      </c>
      <c r="Z28" s="110">
        <v>0</v>
      </c>
    </row>
    <row r="29" spans="1:26" ht="18" customHeight="1">
      <c r="A29" s="177"/>
      <c r="B29" s="54">
        <v>1</v>
      </c>
      <c r="C29" s="55" t="s">
        <v>2176</v>
      </c>
      <c r="D29" s="60">
        <v>12</v>
      </c>
      <c r="E29" s="123">
        <v>20</v>
      </c>
      <c r="F29" s="123">
        <v>0</v>
      </c>
      <c r="G29" s="123">
        <v>0</v>
      </c>
      <c r="H29" s="123">
        <v>0</v>
      </c>
      <c r="I29" s="123">
        <v>0</v>
      </c>
      <c r="J29" s="124"/>
      <c r="K29" s="123">
        <v>0</v>
      </c>
      <c r="L29" s="123">
        <v>0</v>
      </c>
      <c r="M29" s="123">
        <v>0</v>
      </c>
      <c r="N29" s="123">
        <v>0</v>
      </c>
      <c r="O29" s="123">
        <v>20</v>
      </c>
      <c r="P29" s="123">
        <v>20</v>
      </c>
      <c r="Q29" s="123">
        <v>20</v>
      </c>
      <c r="R29" s="123">
        <v>20</v>
      </c>
      <c r="S29" s="123">
        <v>1</v>
      </c>
      <c r="T29" s="123">
        <v>1</v>
      </c>
      <c r="U29" s="123">
        <v>1</v>
      </c>
      <c r="V29" s="123">
        <v>1</v>
      </c>
      <c r="W29" s="98"/>
      <c r="X29" s="99"/>
      <c r="Y29" s="99"/>
      <c r="Z29" s="98"/>
    </row>
    <row r="30" spans="1:26" ht="18" customHeight="1">
      <c r="A30" s="177"/>
      <c r="B30" s="54" t="s">
        <v>30</v>
      </c>
      <c r="C30" s="56" t="s">
        <v>57</v>
      </c>
      <c r="D30" s="60">
        <v>13</v>
      </c>
      <c r="E30" s="129">
        <v>0</v>
      </c>
      <c r="F30" s="129">
        <v>0</v>
      </c>
      <c r="G30" s="129">
        <v>0</v>
      </c>
      <c r="H30" s="129">
        <v>0</v>
      </c>
      <c r="I30" s="129">
        <v>0</v>
      </c>
      <c r="J30" s="126"/>
      <c r="K30" s="129">
        <v>0</v>
      </c>
      <c r="L30" s="129">
        <v>0</v>
      </c>
      <c r="M30" s="129">
        <v>0</v>
      </c>
      <c r="N30" s="129">
        <v>0</v>
      </c>
      <c r="O30" s="129">
        <v>0</v>
      </c>
      <c r="P30" s="129">
        <v>0</v>
      </c>
      <c r="Q30" s="129">
        <v>0</v>
      </c>
      <c r="R30" s="129">
        <v>0</v>
      </c>
      <c r="S30" s="129">
        <v>0</v>
      </c>
      <c r="T30" s="129">
        <v>0</v>
      </c>
      <c r="U30" s="129">
        <v>0</v>
      </c>
      <c r="V30" s="129">
        <v>0</v>
      </c>
      <c r="W30" s="98"/>
      <c r="X30" s="99"/>
      <c r="Y30" s="99"/>
      <c r="Z30" s="98"/>
    </row>
    <row r="31" spans="1:26" ht="18" customHeight="1">
      <c r="A31" s="177"/>
      <c r="B31" s="54" t="s">
        <v>31</v>
      </c>
      <c r="C31" s="56" t="s">
        <v>58</v>
      </c>
      <c r="D31" s="60">
        <v>14</v>
      </c>
      <c r="E31" s="129">
        <v>20</v>
      </c>
      <c r="F31" s="129">
        <v>0</v>
      </c>
      <c r="G31" s="129">
        <v>0</v>
      </c>
      <c r="H31" s="129">
        <v>0</v>
      </c>
      <c r="I31" s="129">
        <v>0</v>
      </c>
      <c r="J31" s="126"/>
      <c r="K31" s="129">
        <v>0</v>
      </c>
      <c r="L31" s="129">
        <v>0</v>
      </c>
      <c r="M31" s="129">
        <v>0</v>
      </c>
      <c r="N31" s="129">
        <v>0</v>
      </c>
      <c r="O31" s="129">
        <v>20</v>
      </c>
      <c r="P31" s="129">
        <v>20</v>
      </c>
      <c r="Q31" s="129">
        <v>20</v>
      </c>
      <c r="R31" s="129">
        <v>20</v>
      </c>
      <c r="S31" s="129">
        <v>1</v>
      </c>
      <c r="T31" s="129">
        <v>1</v>
      </c>
      <c r="U31" s="129">
        <v>1</v>
      </c>
      <c r="V31" s="129">
        <v>1</v>
      </c>
      <c r="W31" s="98"/>
      <c r="X31" s="99"/>
      <c r="Y31" s="99"/>
      <c r="Z31" s="98"/>
    </row>
    <row r="32" spans="1:26" ht="18" customHeight="1">
      <c r="A32" s="177"/>
      <c r="B32" s="54" t="s">
        <v>32</v>
      </c>
      <c r="C32" s="56" t="s">
        <v>59</v>
      </c>
      <c r="D32" s="60">
        <v>15</v>
      </c>
      <c r="E32" s="129">
        <v>0</v>
      </c>
      <c r="F32" s="129">
        <v>0</v>
      </c>
      <c r="G32" s="129">
        <v>0</v>
      </c>
      <c r="H32" s="129">
        <v>0</v>
      </c>
      <c r="I32" s="129">
        <v>0</v>
      </c>
      <c r="J32" s="126"/>
      <c r="K32" s="129">
        <v>0</v>
      </c>
      <c r="L32" s="129">
        <v>0</v>
      </c>
      <c r="M32" s="129">
        <v>0</v>
      </c>
      <c r="N32" s="129">
        <v>0</v>
      </c>
      <c r="O32" s="129">
        <v>0</v>
      </c>
      <c r="P32" s="129">
        <v>0</v>
      </c>
      <c r="Q32" s="129">
        <v>0</v>
      </c>
      <c r="R32" s="129">
        <v>0</v>
      </c>
      <c r="S32" s="129">
        <v>0</v>
      </c>
      <c r="T32" s="129">
        <v>0</v>
      </c>
      <c r="U32" s="129">
        <v>0</v>
      </c>
      <c r="V32" s="129">
        <v>0</v>
      </c>
      <c r="W32" s="98"/>
      <c r="X32" s="99"/>
      <c r="Y32" s="99"/>
      <c r="Z32" s="98"/>
    </row>
    <row r="33" spans="1:26" ht="18" customHeight="1">
      <c r="A33" s="177"/>
      <c r="B33" s="54">
        <v>2</v>
      </c>
      <c r="C33" s="55" t="s">
        <v>2177</v>
      </c>
      <c r="D33" s="60">
        <v>16</v>
      </c>
      <c r="E33" s="129">
        <v>0</v>
      </c>
      <c r="F33" s="129">
        <v>0</v>
      </c>
      <c r="G33" s="129">
        <v>0</v>
      </c>
      <c r="H33" s="129">
        <v>0</v>
      </c>
      <c r="I33" s="129">
        <v>0</v>
      </c>
      <c r="J33" s="127">
        <v>0</v>
      </c>
      <c r="K33" s="129">
        <v>0</v>
      </c>
      <c r="L33" s="129">
        <v>0</v>
      </c>
      <c r="M33" s="129">
        <v>0</v>
      </c>
      <c r="N33" s="129">
        <v>0</v>
      </c>
      <c r="O33" s="129">
        <v>0</v>
      </c>
      <c r="P33" s="129">
        <v>0</v>
      </c>
      <c r="Q33" s="129">
        <v>0</v>
      </c>
      <c r="R33" s="129">
        <v>0</v>
      </c>
      <c r="S33" s="129">
        <v>0</v>
      </c>
      <c r="T33" s="129">
        <v>0</v>
      </c>
      <c r="U33" s="129">
        <v>0</v>
      </c>
      <c r="V33" s="129">
        <v>0</v>
      </c>
      <c r="W33" s="98"/>
      <c r="X33" s="99"/>
      <c r="Y33" s="99"/>
      <c r="Z33" s="98"/>
    </row>
    <row r="34" spans="1:26" ht="18" customHeight="1">
      <c r="A34" s="177"/>
      <c r="B34" s="54">
        <v>3</v>
      </c>
      <c r="C34" s="55" t="s">
        <v>1792</v>
      </c>
      <c r="D34" s="60">
        <v>17</v>
      </c>
      <c r="E34" s="129">
        <v>0</v>
      </c>
      <c r="F34" s="129">
        <v>0</v>
      </c>
      <c r="G34" s="129">
        <v>0</v>
      </c>
      <c r="H34" s="129">
        <v>0</v>
      </c>
      <c r="I34" s="129">
        <v>0</v>
      </c>
      <c r="J34" s="127">
        <v>0</v>
      </c>
      <c r="K34" s="129">
        <v>0</v>
      </c>
      <c r="L34" s="129">
        <v>0</v>
      </c>
      <c r="M34" s="129">
        <v>0</v>
      </c>
      <c r="N34" s="129">
        <v>0</v>
      </c>
      <c r="O34" s="129">
        <v>0</v>
      </c>
      <c r="P34" s="129">
        <v>0</v>
      </c>
      <c r="Q34" s="129">
        <v>0</v>
      </c>
      <c r="R34" s="129">
        <v>0</v>
      </c>
      <c r="S34" s="129">
        <v>0</v>
      </c>
      <c r="T34" s="129">
        <v>0</v>
      </c>
      <c r="U34" s="129">
        <v>0</v>
      </c>
      <c r="V34" s="129">
        <v>0</v>
      </c>
      <c r="W34" s="98"/>
      <c r="X34" s="99"/>
      <c r="Y34" s="99"/>
      <c r="Z34" s="98"/>
    </row>
    <row r="35" spans="1:26" ht="18" customHeight="1">
      <c r="A35" s="177"/>
      <c r="B35" s="54">
        <v>4</v>
      </c>
      <c r="C35" s="55" t="s">
        <v>1793</v>
      </c>
      <c r="D35" s="60">
        <v>18</v>
      </c>
      <c r="E35" s="129">
        <v>0</v>
      </c>
      <c r="F35" s="129">
        <v>0</v>
      </c>
      <c r="G35" s="129">
        <v>0</v>
      </c>
      <c r="H35" s="129">
        <v>0</v>
      </c>
      <c r="I35" s="129">
        <v>0</v>
      </c>
      <c r="J35" s="127">
        <v>0</v>
      </c>
      <c r="K35" s="129">
        <v>0</v>
      </c>
      <c r="L35" s="129">
        <v>0</v>
      </c>
      <c r="M35" s="129">
        <v>0</v>
      </c>
      <c r="N35" s="129">
        <v>0</v>
      </c>
      <c r="O35" s="129">
        <v>0</v>
      </c>
      <c r="P35" s="129">
        <v>0</v>
      </c>
      <c r="Q35" s="129">
        <v>0</v>
      </c>
      <c r="R35" s="129">
        <v>0</v>
      </c>
      <c r="S35" s="129">
        <v>0</v>
      </c>
      <c r="T35" s="129">
        <v>0</v>
      </c>
      <c r="U35" s="129">
        <v>0</v>
      </c>
      <c r="V35" s="129">
        <v>0</v>
      </c>
      <c r="W35" s="98"/>
      <c r="X35" s="99"/>
      <c r="Y35" s="99"/>
      <c r="Z35" s="98"/>
    </row>
    <row r="36" spans="1:26" ht="18" customHeight="1">
      <c r="A36" s="177"/>
      <c r="B36" s="54">
        <v>5</v>
      </c>
      <c r="C36" s="55" t="s">
        <v>60</v>
      </c>
      <c r="D36" s="60">
        <v>19</v>
      </c>
      <c r="E36" s="129">
        <v>0</v>
      </c>
      <c r="F36" s="129">
        <v>0</v>
      </c>
      <c r="G36" s="129">
        <v>0</v>
      </c>
      <c r="H36" s="129">
        <v>0</v>
      </c>
      <c r="I36" s="129">
        <v>0</v>
      </c>
      <c r="J36" s="127">
        <v>0</v>
      </c>
      <c r="K36" s="129">
        <v>0</v>
      </c>
      <c r="L36" s="129">
        <v>0</v>
      </c>
      <c r="M36" s="129">
        <v>0</v>
      </c>
      <c r="N36" s="129">
        <v>0</v>
      </c>
      <c r="O36" s="129">
        <v>0</v>
      </c>
      <c r="P36" s="129">
        <v>0</v>
      </c>
      <c r="Q36" s="129">
        <v>0</v>
      </c>
      <c r="R36" s="129">
        <v>0</v>
      </c>
      <c r="S36" s="129">
        <v>0</v>
      </c>
      <c r="T36" s="129">
        <v>0</v>
      </c>
      <c r="U36" s="129">
        <v>0</v>
      </c>
      <c r="V36" s="129">
        <v>0</v>
      </c>
      <c r="W36" s="98"/>
      <c r="X36" s="99"/>
      <c r="Y36" s="99"/>
      <c r="Z36" s="98"/>
    </row>
    <row r="37" spans="1:26" ht="18" customHeight="1">
      <c r="A37" s="177"/>
      <c r="B37" s="54">
        <v>6</v>
      </c>
      <c r="C37" s="55" t="s">
        <v>64</v>
      </c>
      <c r="D37" s="60">
        <v>20</v>
      </c>
      <c r="E37" s="129">
        <v>0.1</v>
      </c>
      <c r="F37" s="129">
        <v>0</v>
      </c>
      <c r="G37" s="129">
        <v>0</v>
      </c>
      <c r="H37" s="129">
        <v>0</v>
      </c>
      <c r="I37" s="129">
        <v>0</v>
      </c>
      <c r="J37" s="127">
        <v>0</v>
      </c>
      <c r="K37" s="129">
        <v>0</v>
      </c>
      <c r="L37" s="129">
        <v>0</v>
      </c>
      <c r="M37" s="129">
        <v>0</v>
      </c>
      <c r="N37" s="129">
        <v>4.5256456360220905E-15</v>
      </c>
      <c r="O37" s="129">
        <v>9.9999999999995481E-2</v>
      </c>
      <c r="P37" s="128"/>
      <c r="Q37" s="128"/>
      <c r="R37" s="128"/>
      <c r="S37" s="128"/>
      <c r="T37" s="128"/>
      <c r="U37" s="128"/>
      <c r="V37" s="128"/>
      <c r="W37" s="98"/>
      <c r="X37" s="99"/>
      <c r="Y37" s="99"/>
      <c r="Z37" s="98"/>
    </row>
    <row r="38" spans="1:26" s="85" customFormat="1" ht="28.5" customHeight="1">
      <c r="A38" s="177" t="s">
        <v>1</v>
      </c>
      <c r="B38" s="52"/>
      <c r="C38" s="57" t="s">
        <v>1795</v>
      </c>
      <c r="D38" s="60">
        <v>21</v>
      </c>
      <c r="E38" s="130">
        <v>0</v>
      </c>
      <c r="F38" s="130">
        <v>0</v>
      </c>
      <c r="G38" s="130">
        <v>0</v>
      </c>
      <c r="H38" s="130">
        <v>0</v>
      </c>
      <c r="I38" s="130">
        <v>0</v>
      </c>
      <c r="J38" s="131"/>
      <c r="K38" s="130">
        <v>0</v>
      </c>
      <c r="L38" s="130">
        <v>0</v>
      </c>
      <c r="M38" s="130">
        <v>0</v>
      </c>
      <c r="N38" s="130">
        <v>0</v>
      </c>
      <c r="O38" s="130">
        <v>0</v>
      </c>
      <c r="P38" s="130">
        <v>0</v>
      </c>
      <c r="Q38" s="130">
        <v>0</v>
      </c>
      <c r="R38" s="130">
        <v>0</v>
      </c>
      <c r="S38" s="130">
        <v>0</v>
      </c>
      <c r="T38" s="130">
        <v>0</v>
      </c>
      <c r="U38" s="130">
        <v>0</v>
      </c>
      <c r="V38" s="130">
        <v>0</v>
      </c>
      <c r="W38" s="110">
        <v>0</v>
      </c>
      <c r="X38" s="110">
        <v>0</v>
      </c>
      <c r="Y38" s="110">
        <v>0</v>
      </c>
      <c r="Z38" s="110">
        <v>0</v>
      </c>
    </row>
    <row r="39" spans="1:26" ht="18" customHeight="1">
      <c r="A39" s="177"/>
      <c r="B39" s="54">
        <v>1</v>
      </c>
      <c r="C39" s="55" t="s">
        <v>2176</v>
      </c>
      <c r="D39" s="60">
        <v>22</v>
      </c>
      <c r="E39" s="123">
        <v>0</v>
      </c>
      <c r="F39" s="123">
        <v>0</v>
      </c>
      <c r="G39" s="123">
        <v>0</v>
      </c>
      <c r="H39" s="123">
        <v>0</v>
      </c>
      <c r="I39" s="123">
        <v>0</v>
      </c>
      <c r="J39" s="124"/>
      <c r="K39" s="123">
        <v>0</v>
      </c>
      <c r="L39" s="123">
        <v>0</v>
      </c>
      <c r="M39" s="123">
        <v>0</v>
      </c>
      <c r="N39" s="123">
        <v>0</v>
      </c>
      <c r="O39" s="123">
        <v>0</v>
      </c>
      <c r="P39" s="123">
        <v>0</v>
      </c>
      <c r="Q39" s="123">
        <v>0</v>
      </c>
      <c r="R39" s="123">
        <v>0</v>
      </c>
      <c r="S39" s="123">
        <v>0</v>
      </c>
      <c r="T39" s="123">
        <v>0</v>
      </c>
      <c r="U39" s="123">
        <v>0</v>
      </c>
      <c r="V39" s="123">
        <v>0</v>
      </c>
      <c r="W39" s="98"/>
      <c r="X39" s="99"/>
      <c r="Y39" s="99"/>
      <c r="Z39" s="98"/>
    </row>
    <row r="40" spans="1:26" ht="18" customHeight="1">
      <c r="A40" s="177"/>
      <c r="B40" s="54" t="s">
        <v>30</v>
      </c>
      <c r="C40" s="56" t="s">
        <v>57</v>
      </c>
      <c r="D40" s="60">
        <v>23</v>
      </c>
      <c r="E40" s="129">
        <v>0</v>
      </c>
      <c r="F40" s="129">
        <v>0</v>
      </c>
      <c r="G40" s="129">
        <v>0</v>
      </c>
      <c r="H40" s="129">
        <v>0</v>
      </c>
      <c r="I40" s="129">
        <v>0</v>
      </c>
      <c r="J40" s="126"/>
      <c r="K40" s="129">
        <v>0</v>
      </c>
      <c r="L40" s="129">
        <v>0</v>
      </c>
      <c r="M40" s="129">
        <v>0</v>
      </c>
      <c r="N40" s="129">
        <v>0</v>
      </c>
      <c r="O40" s="129">
        <v>0</v>
      </c>
      <c r="P40" s="129">
        <v>0</v>
      </c>
      <c r="Q40" s="129">
        <v>0</v>
      </c>
      <c r="R40" s="129">
        <v>0</v>
      </c>
      <c r="S40" s="129">
        <v>0</v>
      </c>
      <c r="T40" s="129">
        <v>0</v>
      </c>
      <c r="U40" s="129">
        <v>0</v>
      </c>
      <c r="V40" s="129">
        <v>0</v>
      </c>
      <c r="W40" s="98"/>
      <c r="X40" s="99"/>
      <c r="Y40" s="99"/>
      <c r="Z40" s="98"/>
    </row>
    <row r="41" spans="1:26" ht="18" customHeight="1">
      <c r="A41" s="177"/>
      <c r="B41" s="54" t="s">
        <v>31</v>
      </c>
      <c r="C41" s="56" t="s">
        <v>58</v>
      </c>
      <c r="D41" s="60">
        <v>24</v>
      </c>
      <c r="E41" s="129">
        <v>0</v>
      </c>
      <c r="F41" s="129">
        <v>0</v>
      </c>
      <c r="G41" s="129">
        <v>0</v>
      </c>
      <c r="H41" s="129">
        <v>0</v>
      </c>
      <c r="I41" s="129">
        <v>0</v>
      </c>
      <c r="J41" s="126"/>
      <c r="K41" s="129">
        <v>0</v>
      </c>
      <c r="L41" s="129">
        <v>0</v>
      </c>
      <c r="M41" s="129">
        <v>0</v>
      </c>
      <c r="N41" s="129">
        <v>0</v>
      </c>
      <c r="O41" s="129">
        <v>0</v>
      </c>
      <c r="P41" s="129">
        <v>0</v>
      </c>
      <c r="Q41" s="129">
        <v>0</v>
      </c>
      <c r="R41" s="129">
        <v>0</v>
      </c>
      <c r="S41" s="129">
        <v>0</v>
      </c>
      <c r="T41" s="129">
        <v>0</v>
      </c>
      <c r="U41" s="129">
        <v>0</v>
      </c>
      <c r="V41" s="129">
        <v>0</v>
      </c>
      <c r="W41" s="98"/>
      <c r="X41" s="99"/>
      <c r="Y41" s="99"/>
      <c r="Z41" s="98"/>
    </row>
    <row r="42" spans="1:26" ht="18" customHeight="1">
      <c r="A42" s="177"/>
      <c r="B42" s="54" t="s">
        <v>32</v>
      </c>
      <c r="C42" s="56" t="s">
        <v>59</v>
      </c>
      <c r="D42" s="60">
        <v>25</v>
      </c>
      <c r="E42" s="129">
        <v>0</v>
      </c>
      <c r="F42" s="129">
        <v>0</v>
      </c>
      <c r="G42" s="129">
        <v>0</v>
      </c>
      <c r="H42" s="129">
        <v>0</v>
      </c>
      <c r="I42" s="129">
        <v>0</v>
      </c>
      <c r="J42" s="126"/>
      <c r="K42" s="129">
        <v>0</v>
      </c>
      <c r="L42" s="129">
        <v>0</v>
      </c>
      <c r="M42" s="129">
        <v>0</v>
      </c>
      <c r="N42" s="129">
        <v>0</v>
      </c>
      <c r="O42" s="129">
        <v>0</v>
      </c>
      <c r="P42" s="129">
        <v>0</v>
      </c>
      <c r="Q42" s="129">
        <v>0</v>
      </c>
      <c r="R42" s="129">
        <v>0</v>
      </c>
      <c r="S42" s="129">
        <v>0</v>
      </c>
      <c r="T42" s="129">
        <v>0</v>
      </c>
      <c r="U42" s="129">
        <v>0</v>
      </c>
      <c r="V42" s="129">
        <v>0</v>
      </c>
      <c r="W42" s="98"/>
      <c r="X42" s="99"/>
      <c r="Y42" s="99"/>
      <c r="Z42" s="98"/>
    </row>
    <row r="43" spans="1:26" ht="18" customHeight="1">
      <c r="A43" s="177"/>
      <c r="B43" s="54">
        <v>2</v>
      </c>
      <c r="C43" s="55" t="s">
        <v>2177</v>
      </c>
      <c r="D43" s="60">
        <v>26</v>
      </c>
      <c r="E43" s="129">
        <v>0</v>
      </c>
      <c r="F43" s="129">
        <v>0</v>
      </c>
      <c r="G43" s="129">
        <v>0</v>
      </c>
      <c r="H43" s="129">
        <v>0</v>
      </c>
      <c r="I43" s="129">
        <v>0</v>
      </c>
      <c r="J43" s="127">
        <v>0</v>
      </c>
      <c r="K43" s="129">
        <v>0</v>
      </c>
      <c r="L43" s="129">
        <v>0</v>
      </c>
      <c r="M43" s="129">
        <v>0</v>
      </c>
      <c r="N43" s="129">
        <v>0</v>
      </c>
      <c r="O43" s="129">
        <v>0</v>
      </c>
      <c r="P43" s="129">
        <v>0</v>
      </c>
      <c r="Q43" s="129">
        <v>0</v>
      </c>
      <c r="R43" s="129">
        <v>0</v>
      </c>
      <c r="S43" s="129">
        <v>0</v>
      </c>
      <c r="T43" s="129">
        <v>0</v>
      </c>
      <c r="U43" s="129">
        <v>0</v>
      </c>
      <c r="V43" s="129">
        <v>0</v>
      </c>
      <c r="W43" s="98"/>
      <c r="X43" s="99"/>
      <c r="Y43" s="99"/>
      <c r="Z43" s="98"/>
    </row>
    <row r="44" spans="1:26" ht="18" customHeight="1">
      <c r="A44" s="177"/>
      <c r="B44" s="54">
        <v>3</v>
      </c>
      <c r="C44" s="55" t="s">
        <v>1792</v>
      </c>
      <c r="D44" s="60">
        <v>27</v>
      </c>
      <c r="E44" s="129">
        <v>0</v>
      </c>
      <c r="F44" s="129">
        <v>0</v>
      </c>
      <c r="G44" s="129">
        <v>0</v>
      </c>
      <c r="H44" s="129">
        <v>0</v>
      </c>
      <c r="I44" s="129">
        <v>0</v>
      </c>
      <c r="J44" s="127">
        <v>0</v>
      </c>
      <c r="K44" s="129">
        <v>0</v>
      </c>
      <c r="L44" s="129">
        <v>0</v>
      </c>
      <c r="M44" s="129">
        <v>0</v>
      </c>
      <c r="N44" s="129">
        <v>0</v>
      </c>
      <c r="O44" s="129">
        <v>0</v>
      </c>
      <c r="P44" s="129">
        <v>0</v>
      </c>
      <c r="Q44" s="129">
        <v>0</v>
      </c>
      <c r="R44" s="129">
        <v>0</v>
      </c>
      <c r="S44" s="129">
        <v>0</v>
      </c>
      <c r="T44" s="129">
        <v>0</v>
      </c>
      <c r="U44" s="129">
        <v>0</v>
      </c>
      <c r="V44" s="129">
        <v>0</v>
      </c>
      <c r="W44" s="98"/>
      <c r="X44" s="99"/>
      <c r="Y44" s="99"/>
      <c r="Z44" s="98"/>
    </row>
    <row r="45" spans="1:26" ht="18" customHeight="1">
      <c r="A45" s="177"/>
      <c r="B45" s="54">
        <v>4</v>
      </c>
      <c r="C45" s="55" t="s">
        <v>1793</v>
      </c>
      <c r="D45" s="60">
        <v>28</v>
      </c>
      <c r="E45" s="129">
        <v>0</v>
      </c>
      <c r="F45" s="129">
        <v>0</v>
      </c>
      <c r="G45" s="129">
        <v>0</v>
      </c>
      <c r="H45" s="129">
        <v>0</v>
      </c>
      <c r="I45" s="129">
        <v>0</v>
      </c>
      <c r="J45" s="127">
        <v>0</v>
      </c>
      <c r="K45" s="129">
        <v>0</v>
      </c>
      <c r="L45" s="129">
        <v>0</v>
      </c>
      <c r="M45" s="129">
        <v>0</v>
      </c>
      <c r="N45" s="129">
        <v>0</v>
      </c>
      <c r="O45" s="129">
        <v>0</v>
      </c>
      <c r="P45" s="129">
        <v>0</v>
      </c>
      <c r="Q45" s="129">
        <v>0</v>
      </c>
      <c r="R45" s="129">
        <v>0</v>
      </c>
      <c r="S45" s="129">
        <v>0</v>
      </c>
      <c r="T45" s="129">
        <v>0</v>
      </c>
      <c r="U45" s="129">
        <v>0</v>
      </c>
      <c r="V45" s="129">
        <v>0</v>
      </c>
      <c r="W45" s="98"/>
      <c r="X45" s="99"/>
      <c r="Y45" s="99"/>
      <c r="Z45" s="98"/>
    </row>
    <row r="46" spans="1:26" ht="18" customHeight="1">
      <c r="A46" s="177"/>
      <c r="B46" s="54">
        <v>5</v>
      </c>
      <c r="C46" s="55" t="s">
        <v>60</v>
      </c>
      <c r="D46" s="60">
        <v>29</v>
      </c>
      <c r="E46" s="129">
        <v>0</v>
      </c>
      <c r="F46" s="129">
        <v>0</v>
      </c>
      <c r="G46" s="129">
        <v>0</v>
      </c>
      <c r="H46" s="129">
        <v>0</v>
      </c>
      <c r="I46" s="129">
        <v>0</v>
      </c>
      <c r="J46" s="127">
        <v>0</v>
      </c>
      <c r="K46" s="129">
        <v>0</v>
      </c>
      <c r="L46" s="129">
        <v>0</v>
      </c>
      <c r="M46" s="129">
        <v>0</v>
      </c>
      <c r="N46" s="129">
        <v>0</v>
      </c>
      <c r="O46" s="129">
        <v>0</v>
      </c>
      <c r="P46" s="129">
        <v>0</v>
      </c>
      <c r="Q46" s="129">
        <v>0</v>
      </c>
      <c r="R46" s="129">
        <v>0</v>
      </c>
      <c r="S46" s="129">
        <v>0</v>
      </c>
      <c r="T46" s="129">
        <v>0</v>
      </c>
      <c r="U46" s="129">
        <v>0</v>
      </c>
      <c r="V46" s="129">
        <v>0</v>
      </c>
      <c r="W46" s="98"/>
      <c r="X46" s="99"/>
      <c r="Y46" s="99"/>
      <c r="Z46" s="98"/>
    </row>
    <row r="47" spans="1:26" ht="18" customHeight="1">
      <c r="A47" s="177"/>
      <c r="B47" s="54">
        <v>6</v>
      </c>
      <c r="C47" s="55" t="s">
        <v>64</v>
      </c>
      <c r="D47" s="60">
        <v>30</v>
      </c>
      <c r="E47" s="129">
        <v>0</v>
      </c>
      <c r="F47" s="129">
        <v>0</v>
      </c>
      <c r="G47" s="129">
        <v>0</v>
      </c>
      <c r="H47" s="129">
        <v>0</v>
      </c>
      <c r="I47" s="129">
        <v>0</v>
      </c>
      <c r="J47" s="127">
        <v>0</v>
      </c>
      <c r="K47" s="129">
        <v>0</v>
      </c>
      <c r="L47" s="129">
        <v>0</v>
      </c>
      <c r="M47" s="129">
        <v>0</v>
      </c>
      <c r="N47" s="129">
        <v>0</v>
      </c>
      <c r="O47" s="129">
        <v>0</v>
      </c>
      <c r="P47" s="128"/>
      <c r="Q47" s="128"/>
      <c r="R47" s="128"/>
      <c r="S47" s="128"/>
      <c r="T47" s="128"/>
      <c r="U47" s="128"/>
      <c r="V47" s="128"/>
      <c r="W47" s="98"/>
      <c r="X47" s="99"/>
      <c r="Y47" s="99"/>
      <c r="Z47" s="98"/>
    </row>
    <row r="48" spans="1:26" s="85" customFormat="1" ht="28.5" customHeight="1">
      <c r="A48" s="177" t="s">
        <v>1</v>
      </c>
      <c r="B48" s="52"/>
      <c r="C48" s="57" t="s">
        <v>1794</v>
      </c>
      <c r="D48" s="60">
        <v>31</v>
      </c>
      <c r="E48" s="130">
        <v>20</v>
      </c>
      <c r="F48" s="130">
        <v>0</v>
      </c>
      <c r="G48" s="130">
        <v>0</v>
      </c>
      <c r="H48" s="130">
        <v>0</v>
      </c>
      <c r="I48" s="130">
        <v>0</v>
      </c>
      <c r="J48" s="131"/>
      <c r="K48" s="130">
        <v>0</v>
      </c>
      <c r="L48" s="130">
        <v>0</v>
      </c>
      <c r="M48" s="130">
        <v>0</v>
      </c>
      <c r="N48" s="130">
        <v>0</v>
      </c>
      <c r="O48" s="130">
        <v>20</v>
      </c>
      <c r="P48" s="130">
        <v>20</v>
      </c>
      <c r="Q48" s="130">
        <v>20</v>
      </c>
      <c r="R48" s="130">
        <v>20</v>
      </c>
      <c r="S48" s="130">
        <v>1</v>
      </c>
      <c r="T48" s="130">
        <v>1</v>
      </c>
      <c r="U48" s="130">
        <v>1</v>
      </c>
      <c r="V48" s="130">
        <v>1</v>
      </c>
      <c r="W48" s="110">
        <v>0</v>
      </c>
      <c r="X48" s="110">
        <v>0</v>
      </c>
      <c r="Y48" s="110">
        <v>0</v>
      </c>
      <c r="Z48" s="110">
        <v>0</v>
      </c>
    </row>
    <row r="49" spans="1:26" ht="18" customHeight="1">
      <c r="A49" s="177"/>
      <c r="B49" s="54">
        <v>1</v>
      </c>
      <c r="C49" s="55" t="s">
        <v>2176</v>
      </c>
      <c r="D49" s="60">
        <v>32</v>
      </c>
      <c r="E49" s="123">
        <v>20</v>
      </c>
      <c r="F49" s="123">
        <v>0</v>
      </c>
      <c r="G49" s="123">
        <v>0</v>
      </c>
      <c r="H49" s="123">
        <v>0</v>
      </c>
      <c r="I49" s="123">
        <v>0</v>
      </c>
      <c r="J49" s="124"/>
      <c r="K49" s="123">
        <v>0</v>
      </c>
      <c r="L49" s="123">
        <v>0</v>
      </c>
      <c r="M49" s="123">
        <v>0</v>
      </c>
      <c r="N49" s="123">
        <v>0</v>
      </c>
      <c r="O49" s="123">
        <v>20</v>
      </c>
      <c r="P49" s="123">
        <v>20</v>
      </c>
      <c r="Q49" s="123">
        <v>20</v>
      </c>
      <c r="R49" s="123">
        <v>20</v>
      </c>
      <c r="S49" s="123">
        <v>1</v>
      </c>
      <c r="T49" s="123">
        <v>1</v>
      </c>
      <c r="U49" s="123">
        <v>1</v>
      </c>
      <c r="V49" s="123">
        <v>1</v>
      </c>
      <c r="W49" s="98"/>
      <c r="X49" s="99"/>
      <c r="Y49" s="99"/>
      <c r="Z49" s="98"/>
    </row>
    <row r="50" spans="1:26" ht="18" customHeight="1">
      <c r="A50" s="177"/>
      <c r="B50" s="54" t="s">
        <v>30</v>
      </c>
      <c r="C50" s="56" t="s">
        <v>57</v>
      </c>
      <c r="D50" s="60">
        <v>33</v>
      </c>
      <c r="E50" s="129">
        <v>0</v>
      </c>
      <c r="F50" s="129">
        <v>0</v>
      </c>
      <c r="G50" s="129">
        <v>0</v>
      </c>
      <c r="H50" s="129">
        <v>0</v>
      </c>
      <c r="I50" s="129">
        <v>0</v>
      </c>
      <c r="J50" s="126"/>
      <c r="K50" s="129">
        <v>0</v>
      </c>
      <c r="L50" s="129">
        <v>0</v>
      </c>
      <c r="M50" s="129">
        <v>0</v>
      </c>
      <c r="N50" s="129">
        <v>0</v>
      </c>
      <c r="O50" s="129">
        <v>0</v>
      </c>
      <c r="P50" s="129">
        <v>0</v>
      </c>
      <c r="Q50" s="129">
        <v>0</v>
      </c>
      <c r="R50" s="129">
        <v>0</v>
      </c>
      <c r="S50" s="129">
        <v>0</v>
      </c>
      <c r="T50" s="129">
        <v>0</v>
      </c>
      <c r="U50" s="129">
        <v>0</v>
      </c>
      <c r="V50" s="129">
        <v>0</v>
      </c>
      <c r="W50" s="98"/>
      <c r="X50" s="99"/>
      <c r="Y50" s="99"/>
      <c r="Z50" s="98"/>
    </row>
    <row r="51" spans="1:26" ht="18" customHeight="1">
      <c r="A51" s="177"/>
      <c r="B51" s="54" t="s">
        <v>31</v>
      </c>
      <c r="C51" s="56" t="s">
        <v>58</v>
      </c>
      <c r="D51" s="60">
        <v>34</v>
      </c>
      <c r="E51" s="129">
        <v>20</v>
      </c>
      <c r="F51" s="129">
        <v>0</v>
      </c>
      <c r="G51" s="129">
        <v>0</v>
      </c>
      <c r="H51" s="129">
        <v>0</v>
      </c>
      <c r="I51" s="129">
        <v>0</v>
      </c>
      <c r="J51" s="126"/>
      <c r="K51" s="129">
        <v>0</v>
      </c>
      <c r="L51" s="129">
        <v>0</v>
      </c>
      <c r="M51" s="129">
        <v>0</v>
      </c>
      <c r="N51" s="129">
        <v>0</v>
      </c>
      <c r="O51" s="129">
        <v>20</v>
      </c>
      <c r="P51" s="129">
        <v>20</v>
      </c>
      <c r="Q51" s="129">
        <v>20</v>
      </c>
      <c r="R51" s="129">
        <v>20</v>
      </c>
      <c r="S51" s="129">
        <v>1</v>
      </c>
      <c r="T51" s="129">
        <v>1</v>
      </c>
      <c r="U51" s="129">
        <v>1</v>
      </c>
      <c r="V51" s="129">
        <v>1</v>
      </c>
      <c r="W51" s="98"/>
      <c r="X51" s="99"/>
      <c r="Y51" s="99"/>
      <c r="Z51" s="98"/>
    </row>
    <row r="52" spans="1:26" ht="18" customHeight="1">
      <c r="A52" s="177"/>
      <c r="B52" s="54" t="s">
        <v>32</v>
      </c>
      <c r="C52" s="56" t="s">
        <v>59</v>
      </c>
      <c r="D52" s="60">
        <v>35</v>
      </c>
      <c r="E52" s="129">
        <v>0</v>
      </c>
      <c r="F52" s="129">
        <v>0</v>
      </c>
      <c r="G52" s="129">
        <v>0</v>
      </c>
      <c r="H52" s="129">
        <v>0</v>
      </c>
      <c r="I52" s="129">
        <v>0</v>
      </c>
      <c r="J52" s="126"/>
      <c r="K52" s="129">
        <v>0</v>
      </c>
      <c r="L52" s="129">
        <v>0</v>
      </c>
      <c r="M52" s="129">
        <v>0</v>
      </c>
      <c r="N52" s="129">
        <v>0</v>
      </c>
      <c r="O52" s="129">
        <v>0</v>
      </c>
      <c r="P52" s="129">
        <v>0</v>
      </c>
      <c r="Q52" s="129">
        <v>0</v>
      </c>
      <c r="R52" s="129">
        <v>0</v>
      </c>
      <c r="S52" s="129">
        <v>0</v>
      </c>
      <c r="T52" s="129">
        <v>0</v>
      </c>
      <c r="U52" s="129">
        <v>0</v>
      </c>
      <c r="V52" s="129">
        <v>0</v>
      </c>
      <c r="W52" s="98"/>
      <c r="X52" s="99"/>
      <c r="Y52" s="99"/>
      <c r="Z52" s="98"/>
    </row>
    <row r="53" spans="1:26" ht="18" customHeight="1">
      <c r="A53" s="177"/>
      <c r="B53" s="54">
        <v>2</v>
      </c>
      <c r="C53" s="55" t="s">
        <v>2177</v>
      </c>
      <c r="D53" s="60">
        <v>36</v>
      </c>
      <c r="E53" s="129">
        <v>0</v>
      </c>
      <c r="F53" s="129">
        <v>0</v>
      </c>
      <c r="G53" s="129">
        <v>0</v>
      </c>
      <c r="H53" s="129">
        <v>0</v>
      </c>
      <c r="I53" s="129">
        <v>0</v>
      </c>
      <c r="J53" s="127">
        <v>0</v>
      </c>
      <c r="K53" s="129">
        <v>0</v>
      </c>
      <c r="L53" s="129">
        <v>0</v>
      </c>
      <c r="M53" s="129">
        <v>0</v>
      </c>
      <c r="N53" s="129">
        <v>0</v>
      </c>
      <c r="O53" s="129">
        <v>0</v>
      </c>
      <c r="P53" s="129">
        <v>0</v>
      </c>
      <c r="Q53" s="129">
        <v>0</v>
      </c>
      <c r="R53" s="129">
        <v>0</v>
      </c>
      <c r="S53" s="129">
        <v>0</v>
      </c>
      <c r="T53" s="129">
        <v>0</v>
      </c>
      <c r="U53" s="129">
        <v>0</v>
      </c>
      <c r="V53" s="129">
        <v>0</v>
      </c>
      <c r="W53" s="98"/>
      <c r="X53" s="99"/>
      <c r="Y53" s="99"/>
      <c r="Z53" s="98"/>
    </row>
    <row r="54" spans="1:26" ht="18" customHeight="1">
      <c r="A54" s="177"/>
      <c r="B54" s="54">
        <v>3</v>
      </c>
      <c r="C54" s="55" t="s">
        <v>1792</v>
      </c>
      <c r="D54" s="60">
        <v>37</v>
      </c>
      <c r="E54" s="129">
        <v>0</v>
      </c>
      <c r="F54" s="129">
        <v>0</v>
      </c>
      <c r="G54" s="129">
        <v>0</v>
      </c>
      <c r="H54" s="129">
        <v>0</v>
      </c>
      <c r="I54" s="129">
        <v>0</v>
      </c>
      <c r="J54" s="127">
        <v>0</v>
      </c>
      <c r="K54" s="129">
        <v>0</v>
      </c>
      <c r="L54" s="129">
        <v>0</v>
      </c>
      <c r="M54" s="129">
        <v>0</v>
      </c>
      <c r="N54" s="129">
        <v>0</v>
      </c>
      <c r="O54" s="129">
        <v>0</v>
      </c>
      <c r="P54" s="129">
        <v>0</v>
      </c>
      <c r="Q54" s="129">
        <v>0</v>
      </c>
      <c r="R54" s="129">
        <v>0</v>
      </c>
      <c r="S54" s="129">
        <v>0</v>
      </c>
      <c r="T54" s="129">
        <v>0</v>
      </c>
      <c r="U54" s="129">
        <v>0</v>
      </c>
      <c r="V54" s="129">
        <v>0</v>
      </c>
      <c r="W54" s="98"/>
      <c r="X54" s="99"/>
      <c r="Y54" s="99"/>
      <c r="Z54" s="98"/>
    </row>
    <row r="55" spans="1:26" ht="18" customHeight="1">
      <c r="A55" s="177"/>
      <c r="B55" s="54">
        <v>4</v>
      </c>
      <c r="C55" s="55" t="s">
        <v>1793</v>
      </c>
      <c r="D55" s="60">
        <v>38</v>
      </c>
      <c r="E55" s="129">
        <v>0</v>
      </c>
      <c r="F55" s="129">
        <v>0</v>
      </c>
      <c r="G55" s="129">
        <v>0</v>
      </c>
      <c r="H55" s="129">
        <v>0</v>
      </c>
      <c r="I55" s="129">
        <v>0</v>
      </c>
      <c r="J55" s="127">
        <v>0</v>
      </c>
      <c r="K55" s="129">
        <v>0</v>
      </c>
      <c r="L55" s="129">
        <v>0</v>
      </c>
      <c r="M55" s="129">
        <v>0</v>
      </c>
      <c r="N55" s="129">
        <v>0</v>
      </c>
      <c r="O55" s="129">
        <v>0</v>
      </c>
      <c r="P55" s="129">
        <v>0</v>
      </c>
      <c r="Q55" s="129">
        <v>0</v>
      </c>
      <c r="R55" s="129">
        <v>0</v>
      </c>
      <c r="S55" s="129">
        <v>0</v>
      </c>
      <c r="T55" s="129">
        <v>0</v>
      </c>
      <c r="U55" s="129">
        <v>0</v>
      </c>
      <c r="V55" s="129">
        <v>0</v>
      </c>
      <c r="W55" s="98"/>
      <c r="X55" s="99"/>
      <c r="Y55" s="99"/>
      <c r="Z55" s="98"/>
    </row>
    <row r="56" spans="1:26" ht="18" customHeight="1">
      <c r="A56" s="177"/>
      <c r="B56" s="54">
        <v>5</v>
      </c>
      <c r="C56" s="55" t="s">
        <v>60</v>
      </c>
      <c r="D56" s="60">
        <v>39</v>
      </c>
      <c r="E56" s="129">
        <v>0</v>
      </c>
      <c r="F56" s="129">
        <v>0</v>
      </c>
      <c r="G56" s="129">
        <v>0</v>
      </c>
      <c r="H56" s="129">
        <v>0</v>
      </c>
      <c r="I56" s="129">
        <v>0</v>
      </c>
      <c r="J56" s="127">
        <v>0</v>
      </c>
      <c r="K56" s="129">
        <v>0</v>
      </c>
      <c r="L56" s="129">
        <v>0</v>
      </c>
      <c r="M56" s="129">
        <v>0</v>
      </c>
      <c r="N56" s="129">
        <v>0</v>
      </c>
      <c r="O56" s="129">
        <v>0</v>
      </c>
      <c r="P56" s="129">
        <v>0</v>
      </c>
      <c r="Q56" s="129">
        <v>0</v>
      </c>
      <c r="R56" s="129">
        <v>0</v>
      </c>
      <c r="S56" s="129">
        <v>0</v>
      </c>
      <c r="T56" s="129">
        <v>0</v>
      </c>
      <c r="U56" s="129">
        <v>0</v>
      </c>
      <c r="V56" s="129">
        <v>0</v>
      </c>
      <c r="W56" s="98"/>
      <c r="X56" s="99"/>
      <c r="Y56" s="99"/>
      <c r="Z56" s="98"/>
    </row>
    <row r="57" spans="1:26" ht="18" customHeight="1">
      <c r="A57" s="177"/>
      <c r="B57" s="54">
        <v>6</v>
      </c>
      <c r="C57" s="55" t="s">
        <v>64</v>
      </c>
      <c r="D57" s="60">
        <v>40</v>
      </c>
      <c r="E57" s="129">
        <v>0.1</v>
      </c>
      <c r="F57" s="129">
        <v>0</v>
      </c>
      <c r="G57" s="129">
        <v>0</v>
      </c>
      <c r="H57" s="129">
        <v>0</v>
      </c>
      <c r="I57" s="129">
        <v>0</v>
      </c>
      <c r="J57" s="127">
        <v>0</v>
      </c>
      <c r="K57" s="129">
        <v>0</v>
      </c>
      <c r="L57" s="129">
        <v>0</v>
      </c>
      <c r="M57" s="129">
        <v>0</v>
      </c>
      <c r="N57" s="129">
        <v>4.5256456360220905E-15</v>
      </c>
      <c r="O57" s="129">
        <v>9.9999999999995481E-2</v>
      </c>
      <c r="P57" s="128"/>
      <c r="Q57" s="128"/>
      <c r="R57" s="128"/>
      <c r="S57" s="128"/>
      <c r="T57" s="128"/>
      <c r="U57" s="128"/>
      <c r="V57" s="128"/>
      <c r="W57" s="98"/>
      <c r="X57" s="99"/>
      <c r="Y57" s="99"/>
      <c r="Z57" s="98"/>
    </row>
    <row r="58" spans="1:26" s="85" customFormat="1" ht="28.5" customHeight="1">
      <c r="A58" s="176" t="s">
        <v>6</v>
      </c>
      <c r="B58" s="52"/>
      <c r="C58" s="53" t="s">
        <v>45</v>
      </c>
      <c r="D58" s="60">
        <v>41</v>
      </c>
      <c r="E58" s="130">
        <v>0</v>
      </c>
      <c r="F58" s="130">
        <v>0</v>
      </c>
      <c r="G58" s="130">
        <v>0</v>
      </c>
      <c r="H58" s="130">
        <v>0</v>
      </c>
      <c r="I58" s="130">
        <v>0</v>
      </c>
      <c r="J58" s="131"/>
      <c r="K58" s="130">
        <v>0</v>
      </c>
      <c r="L58" s="130">
        <v>0</v>
      </c>
      <c r="M58" s="130">
        <v>0</v>
      </c>
      <c r="N58" s="130">
        <v>0</v>
      </c>
      <c r="O58" s="130">
        <v>0</v>
      </c>
      <c r="P58" s="130">
        <v>0</v>
      </c>
      <c r="Q58" s="130">
        <v>0</v>
      </c>
      <c r="R58" s="130">
        <v>0</v>
      </c>
      <c r="S58" s="130">
        <v>0</v>
      </c>
      <c r="T58" s="130">
        <v>0</v>
      </c>
      <c r="U58" s="130">
        <v>0</v>
      </c>
      <c r="V58" s="130">
        <v>0</v>
      </c>
      <c r="W58" s="110">
        <v>0</v>
      </c>
      <c r="X58" s="110">
        <v>0</v>
      </c>
      <c r="Y58" s="110">
        <v>0</v>
      </c>
      <c r="Z58" s="110">
        <v>0</v>
      </c>
    </row>
    <row r="59" spans="1:26" ht="19.5" customHeight="1">
      <c r="A59" s="176"/>
      <c r="B59" s="54">
        <v>1</v>
      </c>
      <c r="C59" s="55" t="s">
        <v>2176</v>
      </c>
      <c r="D59" s="60">
        <v>42</v>
      </c>
      <c r="E59" s="123">
        <v>0</v>
      </c>
      <c r="F59" s="123">
        <v>0</v>
      </c>
      <c r="G59" s="123">
        <v>0</v>
      </c>
      <c r="H59" s="123">
        <v>0</v>
      </c>
      <c r="I59" s="123">
        <v>0</v>
      </c>
      <c r="J59" s="124"/>
      <c r="K59" s="123">
        <v>0</v>
      </c>
      <c r="L59" s="123">
        <v>0</v>
      </c>
      <c r="M59" s="123">
        <v>0</v>
      </c>
      <c r="N59" s="123">
        <v>0</v>
      </c>
      <c r="O59" s="123">
        <v>0</v>
      </c>
      <c r="P59" s="123">
        <v>0</v>
      </c>
      <c r="Q59" s="123">
        <v>0</v>
      </c>
      <c r="R59" s="123">
        <v>0</v>
      </c>
      <c r="S59" s="123">
        <v>0</v>
      </c>
      <c r="T59" s="123">
        <v>0</v>
      </c>
      <c r="U59" s="123">
        <v>0</v>
      </c>
      <c r="V59" s="123">
        <v>0</v>
      </c>
      <c r="W59" s="98"/>
      <c r="X59" s="99"/>
      <c r="Y59" s="99"/>
      <c r="Z59" s="98"/>
    </row>
    <row r="60" spans="1:26" ht="19.5" customHeight="1">
      <c r="A60" s="176"/>
      <c r="B60" s="54" t="s">
        <v>30</v>
      </c>
      <c r="C60" s="56" t="s">
        <v>57</v>
      </c>
      <c r="D60" s="60">
        <v>43</v>
      </c>
      <c r="E60" s="129">
        <v>0</v>
      </c>
      <c r="F60" s="129">
        <v>0</v>
      </c>
      <c r="G60" s="129">
        <v>0</v>
      </c>
      <c r="H60" s="129">
        <v>0</v>
      </c>
      <c r="I60" s="129">
        <v>0</v>
      </c>
      <c r="J60" s="126"/>
      <c r="K60" s="129">
        <v>0</v>
      </c>
      <c r="L60" s="129">
        <v>0</v>
      </c>
      <c r="M60" s="129">
        <v>0</v>
      </c>
      <c r="N60" s="129">
        <v>0</v>
      </c>
      <c r="O60" s="129">
        <v>0</v>
      </c>
      <c r="P60" s="129">
        <v>0</v>
      </c>
      <c r="Q60" s="129">
        <v>0</v>
      </c>
      <c r="R60" s="129">
        <v>0</v>
      </c>
      <c r="S60" s="129">
        <v>0</v>
      </c>
      <c r="T60" s="129">
        <v>0</v>
      </c>
      <c r="U60" s="129">
        <v>0</v>
      </c>
      <c r="V60" s="129">
        <v>0</v>
      </c>
      <c r="W60" s="98"/>
      <c r="X60" s="99"/>
      <c r="Y60" s="99"/>
      <c r="Z60" s="98"/>
    </row>
    <row r="61" spans="1:26" ht="19.5" customHeight="1">
      <c r="A61" s="176"/>
      <c r="B61" s="54" t="s">
        <v>31</v>
      </c>
      <c r="C61" s="56" t="s">
        <v>58</v>
      </c>
      <c r="D61" s="60">
        <v>44</v>
      </c>
      <c r="E61" s="129">
        <v>0</v>
      </c>
      <c r="F61" s="129">
        <v>0</v>
      </c>
      <c r="G61" s="129">
        <v>0</v>
      </c>
      <c r="H61" s="129">
        <v>0</v>
      </c>
      <c r="I61" s="129">
        <v>0</v>
      </c>
      <c r="J61" s="126"/>
      <c r="K61" s="129">
        <v>0</v>
      </c>
      <c r="L61" s="129">
        <v>0</v>
      </c>
      <c r="M61" s="129">
        <v>0</v>
      </c>
      <c r="N61" s="129">
        <v>0</v>
      </c>
      <c r="O61" s="129">
        <v>0</v>
      </c>
      <c r="P61" s="129">
        <v>0</v>
      </c>
      <c r="Q61" s="129">
        <v>0</v>
      </c>
      <c r="R61" s="129">
        <v>0</v>
      </c>
      <c r="S61" s="129">
        <v>0</v>
      </c>
      <c r="T61" s="129">
        <v>0</v>
      </c>
      <c r="U61" s="129">
        <v>0</v>
      </c>
      <c r="V61" s="129">
        <v>0</v>
      </c>
      <c r="W61" s="98"/>
      <c r="X61" s="99"/>
      <c r="Y61" s="99"/>
      <c r="Z61" s="98"/>
    </row>
    <row r="62" spans="1:26" ht="19.5" customHeight="1">
      <c r="A62" s="176"/>
      <c r="B62" s="54" t="s">
        <v>32</v>
      </c>
      <c r="C62" s="56" t="s">
        <v>59</v>
      </c>
      <c r="D62" s="60">
        <v>45</v>
      </c>
      <c r="E62" s="129">
        <v>0</v>
      </c>
      <c r="F62" s="129">
        <v>0</v>
      </c>
      <c r="G62" s="129">
        <v>0</v>
      </c>
      <c r="H62" s="129">
        <v>0</v>
      </c>
      <c r="I62" s="129">
        <v>0</v>
      </c>
      <c r="J62" s="126"/>
      <c r="K62" s="129">
        <v>0</v>
      </c>
      <c r="L62" s="129">
        <v>0</v>
      </c>
      <c r="M62" s="129">
        <v>0</v>
      </c>
      <c r="N62" s="129">
        <v>0</v>
      </c>
      <c r="O62" s="129">
        <v>0</v>
      </c>
      <c r="P62" s="129">
        <v>0</v>
      </c>
      <c r="Q62" s="129">
        <v>0</v>
      </c>
      <c r="R62" s="129">
        <v>0</v>
      </c>
      <c r="S62" s="129">
        <v>0</v>
      </c>
      <c r="T62" s="129">
        <v>0</v>
      </c>
      <c r="U62" s="129">
        <v>0</v>
      </c>
      <c r="V62" s="129">
        <v>0</v>
      </c>
      <c r="W62" s="98"/>
      <c r="X62" s="99"/>
      <c r="Y62" s="99"/>
      <c r="Z62" s="98"/>
    </row>
    <row r="63" spans="1:26" ht="19.5" customHeight="1">
      <c r="A63" s="176"/>
      <c r="B63" s="54">
        <v>2</v>
      </c>
      <c r="C63" s="55" t="s">
        <v>2177</v>
      </c>
      <c r="D63" s="60">
        <v>46</v>
      </c>
      <c r="E63" s="129">
        <v>0</v>
      </c>
      <c r="F63" s="129">
        <v>0</v>
      </c>
      <c r="G63" s="129">
        <v>0</v>
      </c>
      <c r="H63" s="129">
        <v>0</v>
      </c>
      <c r="I63" s="129">
        <v>0</v>
      </c>
      <c r="J63" s="127">
        <v>0</v>
      </c>
      <c r="K63" s="129">
        <v>0</v>
      </c>
      <c r="L63" s="129">
        <v>0</v>
      </c>
      <c r="M63" s="129">
        <v>0</v>
      </c>
      <c r="N63" s="129">
        <v>0</v>
      </c>
      <c r="O63" s="129">
        <v>0</v>
      </c>
      <c r="P63" s="129">
        <v>0</v>
      </c>
      <c r="Q63" s="129">
        <v>0</v>
      </c>
      <c r="R63" s="129">
        <v>0</v>
      </c>
      <c r="S63" s="129">
        <v>0</v>
      </c>
      <c r="T63" s="129">
        <v>0</v>
      </c>
      <c r="U63" s="129">
        <v>0</v>
      </c>
      <c r="V63" s="129">
        <v>0</v>
      </c>
      <c r="W63" s="98"/>
      <c r="X63" s="99"/>
      <c r="Y63" s="99"/>
      <c r="Z63" s="98"/>
    </row>
    <row r="64" spans="1:26" ht="19.5" customHeight="1">
      <c r="A64" s="176"/>
      <c r="B64" s="54">
        <v>3</v>
      </c>
      <c r="C64" s="55" t="s">
        <v>1792</v>
      </c>
      <c r="D64" s="60">
        <v>47</v>
      </c>
      <c r="E64" s="129">
        <v>0</v>
      </c>
      <c r="F64" s="129">
        <v>0</v>
      </c>
      <c r="G64" s="129">
        <v>0</v>
      </c>
      <c r="H64" s="129">
        <v>0</v>
      </c>
      <c r="I64" s="129">
        <v>0</v>
      </c>
      <c r="J64" s="127">
        <v>0</v>
      </c>
      <c r="K64" s="129">
        <v>0</v>
      </c>
      <c r="L64" s="129">
        <v>0</v>
      </c>
      <c r="M64" s="129">
        <v>0</v>
      </c>
      <c r="N64" s="129">
        <v>0</v>
      </c>
      <c r="O64" s="129">
        <v>0</v>
      </c>
      <c r="P64" s="129">
        <v>0</v>
      </c>
      <c r="Q64" s="129">
        <v>0</v>
      </c>
      <c r="R64" s="129">
        <v>0</v>
      </c>
      <c r="S64" s="129">
        <v>0</v>
      </c>
      <c r="T64" s="129">
        <v>0</v>
      </c>
      <c r="U64" s="129">
        <v>0</v>
      </c>
      <c r="V64" s="129">
        <v>0</v>
      </c>
      <c r="W64" s="98"/>
      <c r="X64" s="99"/>
      <c r="Y64" s="99"/>
      <c r="Z64" s="98"/>
    </row>
    <row r="65" spans="1:26" ht="19.5" customHeight="1">
      <c r="A65" s="176"/>
      <c r="B65" s="54">
        <v>4</v>
      </c>
      <c r="C65" s="55" t="s">
        <v>1793</v>
      </c>
      <c r="D65" s="60">
        <v>48</v>
      </c>
      <c r="E65" s="129">
        <v>0</v>
      </c>
      <c r="F65" s="129">
        <v>0</v>
      </c>
      <c r="G65" s="129">
        <v>0</v>
      </c>
      <c r="H65" s="129">
        <v>0</v>
      </c>
      <c r="I65" s="129">
        <v>0</v>
      </c>
      <c r="J65" s="127">
        <v>0</v>
      </c>
      <c r="K65" s="129">
        <v>0</v>
      </c>
      <c r="L65" s="129">
        <v>0</v>
      </c>
      <c r="M65" s="129">
        <v>0</v>
      </c>
      <c r="N65" s="129">
        <v>0</v>
      </c>
      <c r="O65" s="129">
        <v>0</v>
      </c>
      <c r="P65" s="129">
        <v>0</v>
      </c>
      <c r="Q65" s="129">
        <v>0</v>
      </c>
      <c r="R65" s="129">
        <v>0</v>
      </c>
      <c r="S65" s="129">
        <v>0</v>
      </c>
      <c r="T65" s="129">
        <v>0</v>
      </c>
      <c r="U65" s="129">
        <v>0</v>
      </c>
      <c r="V65" s="129">
        <v>0</v>
      </c>
      <c r="W65" s="98"/>
      <c r="X65" s="99"/>
      <c r="Y65" s="99"/>
      <c r="Z65" s="98"/>
    </row>
    <row r="66" spans="1:26" ht="19.5" customHeight="1">
      <c r="A66" s="176"/>
      <c r="B66" s="54">
        <v>5</v>
      </c>
      <c r="C66" s="55" t="s">
        <v>60</v>
      </c>
      <c r="D66" s="60">
        <v>49</v>
      </c>
      <c r="E66" s="129">
        <v>0</v>
      </c>
      <c r="F66" s="129">
        <v>0</v>
      </c>
      <c r="G66" s="129">
        <v>0</v>
      </c>
      <c r="H66" s="129">
        <v>0</v>
      </c>
      <c r="I66" s="129">
        <v>0</v>
      </c>
      <c r="J66" s="127">
        <v>0</v>
      </c>
      <c r="K66" s="129">
        <v>0</v>
      </c>
      <c r="L66" s="129">
        <v>0</v>
      </c>
      <c r="M66" s="129">
        <v>0</v>
      </c>
      <c r="N66" s="129">
        <v>0</v>
      </c>
      <c r="O66" s="129">
        <v>0</v>
      </c>
      <c r="P66" s="129">
        <v>0</v>
      </c>
      <c r="Q66" s="129">
        <v>0</v>
      </c>
      <c r="R66" s="129">
        <v>0</v>
      </c>
      <c r="S66" s="129">
        <v>0</v>
      </c>
      <c r="T66" s="129">
        <v>0</v>
      </c>
      <c r="U66" s="129">
        <v>0</v>
      </c>
      <c r="V66" s="129">
        <v>0</v>
      </c>
      <c r="W66" s="98"/>
      <c r="X66" s="99"/>
      <c r="Y66" s="99"/>
      <c r="Z66" s="98"/>
    </row>
    <row r="67" spans="1:26" ht="19.5" customHeight="1">
      <c r="A67" s="176"/>
      <c r="B67" s="54">
        <v>6</v>
      </c>
      <c r="C67" s="55" t="s">
        <v>64</v>
      </c>
      <c r="D67" s="60">
        <v>50</v>
      </c>
      <c r="E67" s="129">
        <v>0</v>
      </c>
      <c r="F67" s="129">
        <v>0</v>
      </c>
      <c r="G67" s="129">
        <v>0</v>
      </c>
      <c r="H67" s="129">
        <v>0</v>
      </c>
      <c r="I67" s="129">
        <v>0</v>
      </c>
      <c r="J67" s="127">
        <v>0</v>
      </c>
      <c r="K67" s="129">
        <v>0</v>
      </c>
      <c r="L67" s="129">
        <v>0</v>
      </c>
      <c r="M67" s="129">
        <v>0</v>
      </c>
      <c r="N67" s="129">
        <v>0</v>
      </c>
      <c r="O67" s="129">
        <v>0</v>
      </c>
      <c r="P67" s="128"/>
      <c r="Q67" s="128"/>
      <c r="R67" s="128"/>
      <c r="S67" s="128"/>
      <c r="T67" s="128"/>
      <c r="U67" s="128"/>
      <c r="V67" s="128"/>
      <c r="W67" s="98"/>
      <c r="X67" s="99"/>
      <c r="Y67" s="99"/>
      <c r="Z67" s="98"/>
    </row>
    <row r="68" spans="1:26" s="85" customFormat="1" ht="28.5" customHeight="1">
      <c r="A68" s="176" t="s">
        <v>7</v>
      </c>
      <c r="B68" s="52"/>
      <c r="C68" s="53" t="s">
        <v>44</v>
      </c>
      <c r="D68" s="60">
        <v>51</v>
      </c>
      <c r="E68" s="130">
        <v>0</v>
      </c>
      <c r="F68" s="130">
        <v>0</v>
      </c>
      <c r="G68" s="130">
        <v>0</v>
      </c>
      <c r="H68" s="130">
        <v>0</v>
      </c>
      <c r="I68" s="130">
        <v>0</v>
      </c>
      <c r="J68" s="131"/>
      <c r="K68" s="130">
        <v>0</v>
      </c>
      <c r="L68" s="130">
        <v>0</v>
      </c>
      <c r="M68" s="130">
        <v>0</v>
      </c>
      <c r="N68" s="130">
        <v>0</v>
      </c>
      <c r="O68" s="130">
        <v>0</v>
      </c>
      <c r="P68" s="130">
        <v>0</v>
      </c>
      <c r="Q68" s="130">
        <v>0</v>
      </c>
      <c r="R68" s="130">
        <v>0</v>
      </c>
      <c r="S68" s="130">
        <v>0</v>
      </c>
      <c r="T68" s="130">
        <v>0</v>
      </c>
      <c r="U68" s="130">
        <v>0</v>
      </c>
      <c r="V68" s="130">
        <v>0</v>
      </c>
      <c r="W68" s="110">
        <v>0</v>
      </c>
      <c r="X68" s="110">
        <v>0</v>
      </c>
      <c r="Y68" s="110">
        <v>0</v>
      </c>
      <c r="Z68" s="110">
        <v>0</v>
      </c>
    </row>
    <row r="69" spans="1:26" ht="19.5" customHeight="1">
      <c r="A69" s="176"/>
      <c r="B69" s="54">
        <v>1</v>
      </c>
      <c r="C69" s="55" t="s">
        <v>2176</v>
      </c>
      <c r="D69" s="60">
        <v>52</v>
      </c>
      <c r="E69" s="123">
        <v>0</v>
      </c>
      <c r="F69" s="123">
        <v>0</v>
      </c>
      <c r="G69" s="123">
        <v>0</v>
      </c>
      <c r="H69" s="123">
        <v>0</v>
      </c>
      <c r="I69" s="123">
        <v>0</v>
      </c>
      <c r="J69" s="124"/>
      <c r="K69" s="123">
        <v>0</v>
      </c>
      <c r="L69" s="123">
        <v>0</v>
      </c>
      <c r="M69" s="123">
        <v>0</v>
      </c>
      <c r="N69" s="123">
        <v>0</v>
      </c>
      <c r="O69" s="123">
        <v>0</v>
      </c>
      <c r="P69" s="123">
        <v>0</v>
      </c>
      <c r="Q69" s="123">
        <v>0</v>
      </c>
      <c r="R69" s="123">
        <v>0</v>
      </c>
      <c r="S69" s="123">
        <v>0</v>
      </c>
      <c r="T69" s="123">
        <v>0</v>
      </c>
      <c r="U69" s="123">
        <v>0</v>
      </c>
      <c r="V69" s="123">
        <v>0</v>
      </c>
      <c r="W69" s="98"/>
      <c r="X69" s="99"/>
      <c r="Y69" s="99"/>
      <c r="Z69" s="98"/>
    </row>
    <row r="70" spans="1:26" ht="19.5" customHeight="1">
      <c r="A70" s="176"/>
      <c r="B70" s="54" t="s">
        <v>30</v>
      </c>
      <c r="C70" s="56" t="s">
        <v>57</v>
      </c>
      <c r="D70" s="60">
        <v>53</v>
      </c>
      <c r="E70" s="129">
        <v>0</v>
      </c>
      <c r="F70" s="129">
        <v>0</v>
      </c>
      <c r="G70" s="129">
        <v>0</v>
      </c>
      <c r="H70" s="129">
        <v>0</v>
      </c>
      <c r="I70" s="129">
        <v>0</v>
      </c>
      <c r="J70" s="126"/>
      <c r="K70" s="129">
        <v>0</v>
      </c>
      <c r="L70" s="129">
        <v>0</v>
      </c>
      <c r="M70" s="129">
        <v>0</v>
      </c>
      <c r="N70" s="129">
        <v>0</v>
      </c>
      <c r="O70" s="129">
        <v>0</v>
      </c>
      <c r="P70" s="129">
        <v>0</v>
      </c>
      <c r="Q70" s="129">
        <v>0</v>
      </c>
      <c r="R70" s="129">
        <v>0</v>
      </c>
      <c r="S70" s="129">
        <v>0</v>
      </c>
      <c r="T70" s="129">
        <v>0</v>
      </c>
      <c r="U70" s="129">
        <v>0</v>
      </c>
      <c r="V70" s="129">
        <v>0</v>
      </c>
      <c r="W70" s="98"/>
      <c r="X70" s="99"/>
      <c r="Y70" s="99"/>
      <c r="Z70" s="98"/>
    </row>
    <row r="71" spans="1:26" ht="19.5" customHeight="1">
      <c r="A71" s="176"/>
      <c r="B71" s="54" t="s">
        <v>31</v>
      </c>
      <c r="C71" s="56" t="s">
        <v>58</v>
      </c>
      <c r="D71" s="60">
        <v>54</v>
      </c>
      <c r="E71" s="129">
        <v>0</v>
      </c>
      <c r="F71" s="129">
        <v>0</v>
      </c>
      <c r="G71" s="129">
        <v>0</v>
      </c>
      <c r="H71" s="129">
        <v>0</v>
      </c>
      <c r="I71" s="129">
        <v>0</v>
      </c>
      <c r="J71" s="126"/>
      <c r="K71" s="129">
        <v>0</v>
      </c>
      <c r="L71" s="129">
        <v>0</v>
      </c>
      <c r="M71" s="129">
        <v>0</v>
      </c>
      <c r="N71" s="129">
        <v>0</v>
      </c>
      <c r="O71" s="129">
        <v>0</v>
      </c>
      <c r="P71" s="129">
        <v>0</v>
      </c>
      <c r="Q71" s="129">
        <v>0</v>
      </c>
      <c r="R71" s="129">
        <v>0</v>
      </c>
      <c r="S71" s="129">
        <v>0</v>
      </c>
      <c r="T71" s="129">
        <v>0</v>
      </c>
      <c r="U71" s="129">
        <v>0</v>
      </c>
      <c r="V71" s="129">
        <v>0</v>
      </c>
      <c r="W71" s="98"/>
      <c r="X71" s="99"/>
      <c r="Y71" s="99"/>
      <c r="Z71" s="98"/>
    </row>
    <row r="72" spans="1:26" ht="19.5" customHeight="1">
      <c r="A72" s="176"/>
      <c r="B72" s="54" t="s">
        <v>32</v>
      </c>
      <c r="C72" s="56" t="s">
        <v>59</v>
      </c>
      <c r="D72" s="60">
        <v>55</v>
      </c>
      <c r="E72" s="129">
        <v>0</v>
      </c>
      <c r="F72" s="129">
        <v>0</v>
      </c>
      <c r="G72" s="129">
        <v>0</v>
      </c>
      <c r="H72" s="129">
        <v>0</v>
      </c>
      <c r="I72" s="129">
        <v>0</v>
      </c>
      <c r="J72" s="126"/>
      <c r="K72" s="129">
        <v>0</v>
      </c>
      <c r="L72" s="129">
        <v>0</v>
      </c>
      <c r="M72" s="129">
        <v>0</v>
      </c>
      <c r="N72" s="129">
        <v>0</v>
      </c>
      <c r="O72" s="129">
        <v>0</v>
      </c>
      <c r="P72" s="129">
        <v>0</v>
      </c>
      <c r="Q72" s="129">
        <v>0</v>
      </c>
      <c r="R72" s="129">
        <v>0</v>
      </c>
      <c r="S72" s="129">
        <v>0</v>
      </c>
      <c r="T72" s="129">
        <v>0</v>
      </c>
      <c r="U72" s="129">
        <v>0</v>
      </c>
      <c r="V72" s="129">
        <v>0</v>
      </c>
      <c r="W72" s="98"/>
      <c r="X72" s="99"/>
      <c r="Y72" s="99"/>
      <c r="Z72" s="98"/>
    </row>
    <row r="73" spans="1:26" ht="19.5" customHeight="1">
      <c r="A73" s="176"/>
      <c r="B73" s="54">
        <v>2</v>
      </c>
      <c r="C73" s="55" t="s">
        <v>2177</v>
      </c>
      <c r="D73" s="60">
        <v>56</v>
      </c>
      <c r="E73" s="129">
        <v>0</v>
      </c>
      <c r="F73" s="129">
        <v>0</v>
      </c>
      <c r="G73" s="129">
        <v>0</v>
      </c>
      <c r="H73" s="129">
        <v>0</v>
      </c>
      <c r="I73" s="129">
        <v>0</v>
      </c>
      <c r="J73" s="127">
        <v>0</v>
      </c>
      <c r="K73" s="129">
        <v>0</v>
      </c>
      <c r="L73" s="129">
        <v>0</v>
      </c>
      <c r="M73" s="129">
        <v>0</v>
      </c>
      <c r="N73" s="129">
        <v>0</v>
      </c>
      <c r="O73" s="129">
        <v>0</v>
      </c>
      <c r="P73" s="129">
        <v>0</v>
      </c>
      <c r="Q73" s="129">
        <v>0</v>
      </c>
      <c r="R73" s="129">
        <v>0</v>
      </c>
      <c r="S73" s="129">
        <v>0</v>
      </c>
      <c r="T73" s="129">
        <v>0</v>
      </c>
      <c r="U73" s="129">
        <v>0</v>
      </c>
      <c r="V73" s="129">
        <v>0</v>
      </c>
      <c r="W73" s="98"/>
      <c r="X73" s="99"/>
      <c r="Y73" s="99"/>
      <c r="Z73" s="98"/>
    </row>
    <row r="74" spans="1:26" ht="19.5" customHeight="1">
      <c r="A74" s="176"/>
      <c r="B74" s="54">
        <v>3</v>
      </c>
      <c r="C74" s="55" t="s">
        <v>1792</v>
      </c>
      <c r="D74" s="60">
        <v>57</v>
      </c>
      <c r="E74" s="129">
        <v>0</v>
      </c>
      <c r="F74" s="129">
        <v>0</v>
      </c>
      <c r="G74" s="129">
        <v>0</v>
      </c>
      <c r="H74" s="129">
        <v>0</v>
      </c>
      <c r="I74" s="129">
        <v>0</v>
      </c>
      <c r="J74" s="127">
        <v>0</v>
      </c>
      <c r="K74" s="129">
        <v>0</v>
      </c>
      <c r="L74" s="129">
        <v>0</v>
      </c>
      <c r="M74" s="129">
        <v>0</v>
      </c>
      <c r="N74" s="129">
        <v>0</v>
      </c>
      <c r="O74" s="129">
        <v>0</v>
      </c>
      <c r="P74" s="129">
        <v>0</v>
      </c>
      <c r="Q74" s="129">
        <v>0</v>
      </c>
      <c r="R74" s="129">
        <v>0</v>
      </c>
      <c r="S74" s="129">
        <v>0</v>
      </c>
      <c r="T74" s="129">
        <v>0</v>
      </c>
      <c r="U74" s="129">
        <v>0</v>
      </c>
      <c r="V74" s="129">
        <v>0</v>
      </c>
      <c r="W74" s="98"/>
      <c r="X74" s="99"/>
      <c r="Y74" s="99"/>
      <c r="Z74" s="98"/>
    </row>
    <row r="75" spans="1:26" ht="19.5" customHeight="1">
      <c r="A75" s="176"/>
      <c r="B75" s="54">
        <v>4</v>
      </c>
      <c r="C75" s="55" t="s">
        <v>1793</v>
      </c>
      <c r="D75" s="60">
        <v>58</v>
      </c>
      <c r="E75" s="129">
        <v>0</v>
      </c>
      <c r="F75" s="129">
        <v>0</v>
      </c>
      <c r="G75" s="129">
        <v>0</v>
      </c>
      <c r="H75" s="129">
        <v>0</v>
      </c>
      <c r="I75" s="129">
        <v>0</v>
      </c>
      <c r="J75" s="127">
        <v>0</v>
      </c>
      <c r="K75" s="129">
        <v>0</v>
      </c>
      <c r="L75" s="129">
        <v>0</v>
      </c>
      <c r="M75" s="129">
        <v>0</v>
      </c>
      <c r="N75" s="129">
        <v>0</v>
      </c>
      <c r="O75" s="129">
        <v>0</v>
      </c>
      <c r="P75" s="129">
        <v>0</v>
      </c>
      <c r="Q75" s="129">
        <v>0</v>
      </c>
      <c r="R75" s="129">
        <v>0</v>
      </c>
      <c r="S75" s="129">
        <v>0</v>
      </c>
      <c r="T75" s="129">
        <v>0</v>
      </c>
      <c r="U75" s="129">
        <v>0</v>
      </c>
      <c r="V75" s="129">
        <v>0</v>
      </c>
      <c r="W75" s="98"/>
      <c r="X75" s="99"/>
      <c r="Y75" s="99"/>
      <c r="Z75" s="98"/>
    </row>
    <row r="76" spans="1:26" ht="19.5" customHeight="1">
      <c r="A76" s="176"/>
      <c r="B76" s="54">
        <v>5</v>
      </c>
      <c r="C76" s="55" t="s">
        <v>60</v>
      </c>
      <c r="D76" s="60">
        <v>59</v>
      </c>
      <c r="E76" s="129">
        <v>0</v>
      </c>
      <c r="F76" s="129">
        <v>0</v>
      </c>
      <c r="G76" s="129">
        <v>0</v>
      </c>
      <c r="H76" s="129">
        <v>0</v>
      </c>
      <c r="I76" s="129">
        <v>0</v>
      </c>
      <c r="J76" s="127">
        <v>0</v>
      </c>
      <c r="K76" s="129">
        <v>0</v>
      </c>
      <c r="L76" s="129">
        <v>0</v>
      </c>
      <c r="M76" s="129">
        <v>0</v>
      </c>
      <c r="N76" s="129">
        <v>0</v>
      </c>
      <c r="O76" s="129">
        <v>0</v>
      </c>
      <c r="P76" s="129">
        <v>0</v>
      </c>
      <c r="Q76" s="129">
        <v>0</v>
      </c>
      <c r="R76" s="129">
        <v>0</v>
      </c>
      <c r="S76" s="129">
        <v>0</v>
      </c>
      <c r="T76" s="129">
        <v>0</v>
      </c>
      <c r="U76" s="129">
        <v>0</v>
      </c>
      <c r="V76" s="129">
        <v>0</v>
      </c>
      <c r="W76" s="98"/>
      <c r="X76" s="99"/>
      <c r="Y76" s="99"/>
      <c r="Z76" s="98"/>
    </row>
    <row r="77" spans="1:26" ht="19.5" customHeight="1">
      <c r="A77" s="176"/>
      <c r="B77" s="54">
        <v>6</v>
      </c>
      <c r="C77" s="55" t="s">
        <v>64</v>
      </c>
      <c r="D77" s="60">
        <v>60</v>
      </c>
      <c r="E77" s="129">
        <v>0</v>
      </c>
      <c r="F77" s="129">
        <v>0</v>
      </c>
      <c r="G77" s="129">
        <v>0</v>
      </c>
      <c r="H77" s="129">
        <v>0</v>
      </c>
      <c r="I77" s="129">
        <v>0</v>
      </c>
      <c r="J77" s="127">
        <v>0</v>
      </c>
      <c r="K77" s="129">
        <v>0</v>
      </c>
      <c r="L77" s="129">
        <v>0</v>
      </c>
      <c r="M77" s="129">
        <v>0</v>
      </c>
      <c r="N77" s="129">
        <v>0</v>
      </c>
      <c r="O77" s="129">
        <v>0</v>
      </c>
      <c r="P77" s="128"/>
      <c r="Q77" s="128"/>
      <c r="R77" s="128"/>
      <c r="S77" s="128"/>
      <c r="T77" s="128"/>
      <c r="U77" s="128"/>
      <c r="V77" s="128"/>
      <c r="W77" s="98"/>
      <c r="X77" s="99"/>
      <c r="Y77" s="99"/>
      <c r="Z77" s="98"/>
    </row>
    <row r="78" spans="1:26" s="85" customFormat="1" ht="39.75" customHeight="1">
      <c r="A78" s="176" t="s">
        <v>2</v>
      </c>
      <c r="B78" s="52"/>
      <c r="C78" s="53" t="s">
        <v>2189</v>
      </c>
      <c r="D78" s="60">
        <v>61</v>
      </c>
      <c r="E78" s="130">
        <v>0</v>
      </c>
      <c r="F78" s="130">
        <v>0</v>
      </c>
      <c r="G78" s="130">
        <v>0</v>
      </c>
      <c r="H78" s="130">
        <v>0</v>
      </c>
      <c r="I78" s="130">
        <v>0</v>
      </c>
      <c r="J78" s="131"/>
      <c r="K78" s="130">
        <v>0</v>
      </c>
      <c r="L78" s="130">
        <v>0</v>
      </c>
      <c r="M78" s="130">
        <v>0</v>
      </c>
      <c r="N78" s="130">
        <v>0</v>
      </c>
      <c r="O78" s="130">
        <v>0</v>
      </c>
      <c r="P78" s="130">
        <v>0</v>
      </c>
      <c r="Q78" s="130">
        <v>0</v>
      </c>
      <c r="R78" s="130">
        <v>0</v>
      </c>
      <c r="S78" s="130">
        <v>0</v>
      </c>
      <c r="T78" s="130">
        <v>0</v>
      </c>
      <c r="U78" s="130">
        <v>0</v>
      </c>
      <c r="V78" s="130">
        <v>0</v>
      </c>
      <c r="W78" s="110">
        <v>0</v>
      </c>
      <c r="X78" s="110">
        <v>0</v>
      </c>
      <c r="Y78" s="110">
        <v>0</v>
      </c>
      <c r="Z78" s="110">
        <v>0</v>
      </c>
    </row>
    <row r="79" spans="1:26" ht="19.5" customHeight="1">
      <c r="A79" s="176"/>
      <c r="B79" s="54">
        <v>1</v>
      </c>
      <c r="C79" s="55" t="s">
        <v>2176</v>
      </c>
      <c r="D79" s="60">
        <v>62</v>
      </c>
      <c r="E79" s="123">
        <v>0</v>
      </c>
      <c r="F79" s="123">
        <v>0</v>
      </c>
      <c r="G79" s="123">
        <v>0</v>
      </c>
      <c r="H79" s="123">
        <v>0</v>
      </c>
      <c r="I79" s="123">
        <v>0</v>
      </c>
      <c r="J79" s="124"/>
      <c r="K79" s="123">
        <v>0</v>
      </c>
      <c r="L79" s="123">
        <v>0</v>
      </c>
      <c r="M79" s="123">
        <v>0</v>
      </c>
      <c r="N79" s="123">
        <v>0</v>
      </c>
      <c r="O79" s="123">
        <v>0</v>
      </c>
      <c r="P79" s="123">
        <v>0</v>
      </c>
      <c r="Q79" s="123">
        <v>0</v>
      </c>
      <c r="R79" s="123">
        <v>0</v>
      </c>
      <c r="S79" s="123">
        <v>0</v>
      </c>
      <c r="T79" s="123">
        <v>0</v>
      </c>
      <c r="U79" s="123">
        <v>0</v>
      </c>
      <c r="V79" s="123">
        <v>0</v>
      </c>
      <c r="W79" s="98"/>
      <c r="X79" s="99"/>
      <c r="Y79" s="99"/>
      <c r="Z79" s="98"/>
    </row>
    <row r="80" spans="1:26" ht="19.5" customHeight="1">
      <c r="A80" s="176"/>
      <c r="B80" s="54" t="s">
        <v>30</v>
      </c>
      <c r="C80" s="56" t="s">
        <v>57</v>
      </c>
      <c r="D80" s="60">
        <v>63</v>
      </c>
      <c r="E80" s="129">
        <v>0</v>
      </c>
      <c r="F80" s="129">
        <v>0</v>
      </c>
      <c r="G80" s="129">
        <v>0</v>
      </c>
      <c r="H80" s="129">
        <v>0</v>
      </c>
      <c r="I80" s="129">
        <v>0</v>
      </c>
      <c r="J80" s="126"/>
      <c r="K80" s="129">
        <v>0</v>
      </c>
      <c r="L80" s="129">
        <v>0</v>
      </c>
      <c r="M80" s="129">
        <v>0</v>
      </c>
      <c r="N80" s="129">
        <v>0</v>
      </c>
      <c r="O80" s="129">
        <v>0</v>
      </c>
      <c r="P80" s="129">
        <v>0</v>
      </c>
      <c r="Q80" s="129">
        <v>0</v>
      </c>
      <c r="R80" s="129">
        <v>0</v>
      </c>
      <c r="S80" s="129">
        <v>0</v>
      </c>
      <c r="T80" s="129">
        <v>0</v>
      </c>
      <c r="U80" s="129">
        <v>0</v>
      </c>
      <c r="V80" s="129">
        <v>0</v>
      </c>
      <c r="W80" s="98"/>
      <c r="X80" s="99"/>
      <c r="Y80" s="99"/>
      <c r="Z80" s="98"/>
    </row>
    <row r="81" spans="1:26" ht="19.5" customHeight="1">
      <c r="A81" s="176"/>
      <c r="B81" s="54" t="s">
        <v>31</v>
      </c>
      <c r="C81" s="56" t="s">
        <v>58</v>
      </c>
      <c r="D81" s="60">
        <v>64</v>
      </c>
      <c r="E81" s="129">
        <v>0</v>
      </c>
      <c r="F81" s="129">
        <v>0</v>
      </c>
      <c r="G81" s="129">
        <v>0</v>
      </c>
      <c r="H81" s="129">
        <v>0</v>
      </c>
      <c r="I81" s="129">
        <v>0</v>
      </c>
      <c r="J81" s="126"/>
      <c r="K81" s="129">
        <v>0</v>
      </c>
      <c r="L81" s="129">
        <v>0</v>
      </c>
      <c r="M81" s="129">
        <v>0</v>
      </c>
      <c r="N81" s="129">
        <v>0</v>
      </c>
      <c r="O81" s="129">
        <v>0</v>
      </c>
      <c r="P81" s="129">
        <v>0</v>
      </c>
      <c r="Q81" s="129">
        <v>0</v>
      </c>
      <c r="R81" s="129">
        <v>0</v>
      </c>
      <c r="S81" s="129">
        <v>0</v>
      </c>
      <c r="T81" s="129">
        <v>0</v>
      </c>
      <c r="U81" s="129">
        <v>0</v>
      </c>
      <c r="V81" s="129">
        <v>0</v>
      </c>
      <c r="W81" s="98"/>
      <c r="X81" s="99"/>
      <c r="Y81" s="99"/>
      <c r="Z81" s="98"/>
    </row>
    <row r="82" spans="1:26" ht="19.5" customHeight="1">
      <c r="A82" s="176"/>
      <c r="B82" s="54" t="s">
        <v>32</v>
      </c>
      <c r="C82" s="56" t="s">
        <v>59</v>
      </c>
      <c r="D82" s="60">
        <v>65</v>
      </c>
      <c r="E82" s="129">
        <v>0</v>
      </c>
      <c r="F82" s="129">
        <v>0</v>
      </c>
      <c r="G82" s="129">
        <v>0</v>
      </c>
      <c r="H82" s="129">
        <v>0</v>
      </c>
      <c r="I82" s="129">
        <v>0</v>
      </c>
      <c r="J82" s="126"/>
      <c r="K82" s="129">
        <v>0</v>
      </c>
      <c r="L82" s="129">
        <v>0</v>
      </c>
      <c r="M82" s="129">
        <v>0</v>
      </c>
      <c r="N82" s="129">
        <v>0</v>
      </c>
      <c r="O82" s="129">
        <v>0</v>
      </c>
      <c r="P82" s="129">
        <v>0</v>
      </c>
      <c r="Q82" s="129">
        <v>0</v>
      </c>
      <c r="R82" s="129">
        <v>0</v>
      </c>
      <c r="S82" s="129">
        <v>0</v>
      </c>
      <c r="T82" s="129">
        <v>0</v>
      </c>
      <c r="U82" s="129">
        <v>0</v>
      </c>
      <c r="V82" s="129">
        <v>0</v>
      </c>
      <c r="W82" s="98"/>
      <c r="X82" s="99"/>
      <c r="Y82" s="99"/>
      <c r="Z82" s="98"/>
    </row>
    <row r="83" spans="1:26" ht="19.5" customHeight="1">
      <c r="A83" s="176"/>
      <c r="B83" s="54">
        <v>2</v>
      </c>
      <c r="C83" s="55" t="s">
        <v>2177</v>
      </c>
      <c r="D83" s="60">
        <v>66</v>
      </c>
      <c r="E83" s="129">
        <v>0</v>
      </c>
      <c r="F83" s="129">
        <v>0</v>
      </c>
      <c r="G83" s="129">
        <v>0</v>
      </c>
      <c r="H83" s="129">
        <v>0</v>
      </c>
      <c r="I83" s="129">
        <v>0</v>
      </c>
      <c r="J83" s="127">
        <v>0</v>
      </c>
      <c r="K83" s="129">
        <v>0</v>
      </c>
      <c r="L83" s="129">
        <v>0</v>
      </c>
      <c r="M83" s="129">
        <v>0</v>
      </c>
      <c r="N83" s="129">
        <v>0</v>
      </c>
      <c r="O83" s="129">
        <v>0</v>
      </c>
      <c r="P83" s="129">
        <v>0</v>
      </c>
      <c r="Q83" s="129">
        <v>0</v>
      </c>
      <c r="R83" s="129">
        <v>0</v>
      </c>
      <c r="S83" s="129">
        <v>0</v>
      </c>
      <c r="T83" s="129">
        <v>0</v>
      </c>
      <c r="U83" s="129">
        <v>0</v>
      </c>
      <c r="V83" s="129">
        <v>0</v>
      </c>
      <c r="W83" s="98"/>
      <c r="X83" s="99"/>
      <c r="Y83" s="99"/>
      <c r="Z83" s="98"/>
    </row>
    <row r="84" spans="1:26" ht="19.5" customHeight="1">
      <c r="A84" s="176"/>
      <c r="B84" s="54">
        <v>3</v>
      </c>
      <c r="C84" s="55" t="s">
        <v>1792</v>
      </c>
      <c r="D84" s="60">
        <v>67</v>
      </c>
      <c r="E84" s="129">
        <v>0</v>
      </c>
      <c r="F84" s="129">
        <v>0</v>
      </c>
      <c r="G84" s="129">
        <v>0</v>
      </c>
      <c r="H84" s="129">
        <v>0</v>
      </c>
      <c r="I84" s="129">
        <v>0</v>
      </c>
      <c r="J84" s="127">
        <v>0</v>
      </c>
      <c r="K84" s="129">
        <v>0</v>
      </c>
      <c r="L84" s="129">
        <v>0</v>
      </c>
      <c r="M84" s="129">
        <v>0</v>
      </c>
      <c r="N84" s="129">
        <v>0</v>
      </c>
      <c r="O84" s="129">
        <v>0</v>
      </c>
      <c r="P84" s="129">
        <v>0</v>
      </c>
      <c r="Q84" s="129">
        <v>0</v>
      </c>
      <c r="R84" s="129">
        <v>0</v>
      </c>
      <c r="S84" s="129">
        <v>0</v>
      </c>
      <c r="T84" s="129">
        <v>0</v>
      </c>
      <c r="U84" s="129">
        <v>0</v>
      </c>
      <c r="V84" s="129">
        <v>0</v>
      </c>
      <c r="W84" s="98"/>
      <c r="X84" s="99"/>
      <c r="Y84" s="99"/>
      <c r="Z84" s="98"/>
    </row>
    <row r="85" spans="1:26" ht="19.5" customHeight="1">
      <c r="A85" s="176"/>
      <c r="B85" s="54">
        <v>4</v>
      </c>
      <c r="C85" s="55" t="s">
        <v>1793</v>
      </c>
      <c r="D85" s="60">
        <v>68</v>
      </c>
      <c r="E85" s="129">
        <v>0</v>
      </c>
      <c r="F85" s="129">
        <v>0</v>
      </c>
      <c r="G85" s="129">
        <v>0</v>
      </c>
      <c r="H85" s="129">
        <v>0</v>
      </c>
      <c r="I85" s="129">
        <v>0</v>
      </c>
      <c r="J85" s="127">
        <v>0</v>
      </c>
      <c r="K85" s="129">
        <v>0</v>
      </c>
      <c r="L85" s="129">
        <v>0</v>
      </c>
      <c r="M85" s="129">
        <v>0</v>
      </c>
      <c r="N85" s="129">
        <v>0</v>
      </c>
      <c r="O85" s="129">
        <v>0</v>
      </c>
      <c r="P85" s="129">
        <v>0</v>
      </c>
      <c r="Q85" s="129">
        <v>0</v>
      </c>
      <c r="R85" s="129">
        <v>0</v>
      </c>
      <c r="S85" s="129">
        <v>0</v>
      </c>
      <c r="T85" s="129">
        <v>0</v>
      </c>
      <c r="U85" s="129">
        <v>0</v>
      </c>
      <c r="V85" s="129">
        <v>0</v>
      </c>
      <c r="W85" s="98"/>
      <c r="X85" s="99"/>
      <c r="Y85" s="99"/>
      <c r="Z85" s="98"/>
    </row>
    <row r="86" spans="1:26" ht="19.5" customHeight="1">
      <c r="A86" s="176"/>
      <c r="B86" s="54">
        <v>5</v>
      </c>
      <c r="C86" s="55" t="s">
        <v>60</v>
      </c>
      <c r="D86" s="60">
        <v>69</v>
      </c>
      <c r="E86" s="129">
        <v>0</v>
      </c>
      <c r="F86" s="129">
        <v>0</v>
      </c>
      <c r="G86" s="129">
        <v>0</v>
      </c>
      <c r="H86" s="129">
        <v>0</v>
      </c>
      <c r="I86" s="129">
        <v>0</v>
      </c>
      <c r="J86" s="127">
        <v>0</v>
      </c>
      <c r="K86" s="129">
        <v>0</v>
      </c>
      <c r="L86" s="129">
        <v>0</v>
      </c>
      <c r="M86" s="129">
        <v>0</v>
      </c>
      <c r="N86" s="129">
        <v>0</v>
      </c>
      <c r="O86" s="129">
        <v>0</v>
      </c>
      <c r="P86" s="129">
        <v>0</v>
      </c>
      <c r="Q86" s="129">
        <v>0</v>
      </c>
      <c r="R86" s="129">
        <v>0</v>
      </c>
      <c r="S86" s="129">
        <v>0</v>
      </c>
      <c r="T86" s="129">
        <v>0</v>
      </c>
      <c r="U86" s="129">
        <v>0</v>
      </c>
      <c r="V86" s="129">
        <v>0</v>
      </c>
      <c r="W86" s="98"/>
      <c r="X86" s="99"/>
      <c r="Y86" s="99"/>
      <c r="Z86" s="98"/>
    </row>
    <row r="87" spans="1:26" ht="19.5" customHeight="1">
      <c r="A87" s="176"/>
      <c r="B87" s="54">
        <v>6</v>
      </c>
      <c r="C87" s="55" t="s">
        <v>64</v>
      </c>
      <c r="D87" s="60">
        <v>70</v>
      </c>
      <c r="E87" s="129">
        <v>0</v>
      </c>
      <c r="F87" s="129">
        <v>0</v>
      </c>
      <c r="G87" s="129">
        <v>0</v>
      </c>
      <c r="H87" s="129">
        <v>0</v>
      </c>
      <c r="I87" s="129">
        <v>0</v>
      </c>
      <c r="J87" s="127">
        <v>0</v>
      </c>
      <c r="K87" s="129">
        <v>0</v>
      </c>
      <c r="L87" s="129">
        <v>0</v>
      </c>
      <c r="M87" s="129">
        <v>0</v>
      </c>
      <c r="N87" s="129">
        <v>0</v>
      </c>
      <c r="O87" s="129">
        <v>0</v>
      </c>
      <c r="P87" s="128"/>
      <c r="Q87" s="128"/>
      <c r="R87" s="128"/>
      <c r="S87" s="128"/>
      <c r="T87" s="128"/>
      <c r="U87" s="128"/>
      <c r="V87" s="128"/>
      <c r="W87" s="98"/>
      <c r="X87" s="99"/>
      <c r="Y87" s="99"/>
      <c r="Z87" s="98"/>
    </row>
    <row r="88" spans="1:26" s="85" customFormat="1" ht="45.75" customHeight="1">
      <c r="A88" s="176" t="s">
        <v>4</v>
      </c>
      <c r="B88" s="52"/>
      <c r="C88" s="58" t="s">
        <v>2190</v>
      </c>
      <c r="D88" s="60">
        <v>71</v>
      </c>
      <c r="E88" s="130">
        <v>0</v>
      </c>
      <c r="F88" s="130">
        <v>0</v>
      </c>
      <c r="G88" s="130">
        <v>0</v>
      </c>
      <c r="H88" s="130">
        <v>0</v>
      </c>
      <c r="I88" s="130">
        <v>0</v>
      </c>
      <c r="J88" s="131"/>
      <c r="K88" s="130">
        <v>0</v>
      </c>
      <c r="L88" s="130">
        <v>0</v>
      </c>
      <c r="M88" s="130">
        <v>0</v>
      </c>
      <c r="N88" s="130">
        <v>0</v>
      </c>
      <c r="O88" s="130">
        <v>0</v>
      </c>
      <c r="P88" s="130">
        <v>0</v>
      </c>
      <c r="Q88" s="130">
        <v>0</v>
      </c>
      <c r="R88" s="130">
        <v>0</v>
      </c>
      <c r="S88" s="130">
        <v>0</v>
      </c>
      <c r="T88" s="130">
        <v>0</v>
      </c>
      <c r="U88" s="130">
        <v>0</v>
      </c>
      <c r="V88" s="130">
        <v>0</v>
      </c>
      <c r="W88" s="110">
        <v>0</v>
      </c>
      <c r="X88" s="110">
        <v>0</v>
      </c>
      <c r="Y88" s="110">
        <v>0</v>
      </c>
      <c r="Z88" s="110">
        <v>0</v>
      </c>
    </row>
    <row r="89" spans="1:26" ht="17.25" customHeight="1">
      <c r="A89" s="176"/>
      <c r="B89" s="54">
        <v>1</v>
      </c>
      <c r="C89" s="55" t="s">
        <v>2176</v>
      </c>
      <c r="D89" s="60">
        <v>72</v>
      </c>
      <c r="E89" s="123">
        <v>0</v>
      </c>
      <c r="F89" s="123">
        <v>0</v>
      </c>
      <c r="G89" s="123">
        <v>0</v>
      </c>
      <c r="H89" s="123">
        <v>0</v>
      </c>
      <c r="I89" s="123">
        <v>0</v>
      </c>
      <c r="J89" s="124"/>
      <c r="K89" s="123">
        <v>0</v>
      </c>
      <c r="L89" s="123">
        <v>0</v>
      </c>
      <c r="M89" s="123">
        <v>0</v>
      </c>
      <c r="N89" s="123">
        <v>0</v>
      </c>
      <c r="O89" s="123">
        <v>0</v>
      </c>
      <c r="P89" s="123">
        <v>0</v>
      </c>
      <c r="Q89" s="123">
        <v>0</v>
      </c>
      <c r="R89" s="123">
        <v>0</v>
      </c>
      <c r="S89" s="123">
        <v>0</v>
      </c>
      <c r="T89" s="123">
        <v>0</v>
      </c>
      <c r="U89" s="123">
        <v>0</v>
      </c>
      <c r="V89" s="123">
        <v>0</v>
      </c>
      <c r="W89" s="98"/>
      <c r="X89" s="99"/>
      <c r="Y89" s="99"/>
      <c r="Z89" s="98"/>
    </row>
    <row r="90" spans="1:26" ht="17.25" customHeight="1">
      <c r="A90" s="176"/>
      <c r="B90" s="54" t="s">
        <v>30</v>
      </c>
      <c r="C90" s="56" t="s">
        <v>57</v>
      </c>
      <c r="D90" s="60">
        <v>73</v>
      </c>
      <c r="E90" s="129">
        <v>0</v>
      </c>
      <c r="F90" s="129">
        <v>0</v>
      </c>
      <c r="G90" s="129">
        <v>0</v>
      </c>
      <c r="H90" s="129">
        <v>0</v>
      </c>
      <c r="I90" s="129">
        <v>0</v>
      </c>
      <c r="J90" s="126"/>
      <c r="K90" s="129">
        <v>0</v>
      </c>
      <c r="L90" s="129">
        <v>0</v>
      </c>
      <c r="M90" s="129">
        <v>0</v>
      </c>
      <c r="N90" s="129">
        <v>0</v>
      </c>
      <c r="O90" s="129">
        <v>0</v>
      </c>
      <c r="P90" s="129">
        <v>0</v>
      </c>
      <c r="Q90" s="129">
        <v>0</v>
      </c>
      <c r="R90" s="129">
        <v>0</v>
      </c>
      <c r="S90" s="129">
        <v>0</v>
      </c>
      <c r="T90" s="129">
        <v>0</v>
      </c>
      <c r="U90" s="129">
        <v>0</v>
      </c>
      <c r="V90" s="129">
        <v>0</v>
      </c>
      <c r="W90" s="98"/>
      <c r="X90" s="99"/>
      <c r="Y90" s="99"/>
      <c r="Z90" s="98"/>
    </row>
    <row r="91" spans="1:26" ht="17.25" customHeight="1">
      <c r="A91" s="176"/>
      <c r="B91" s="54" t="s">
        <v>31</v>
      </c>
      <c r="C91" s="56" t="s">
        <v>58</v>
      </c>
      <c r="D91" s="60">
        <v>74</v>
      </c>
      <c r="E91" s="129">
        <v>0</v>
      </c>
      <c r="F91" s="129">
        <v>0</v>
      </c>
      <c r="G91" s="129">
        <v>0</v>
      </c>
      <c r="H91" s="129">
        <v>0</v>
      </c>
      <c r="I91" s="129">
        <v>0</v>
      </c>
      <c r="J91" s="126"/>
      <c r="K91" s="129">
        <v>0</v>
      </c>
      <c r="L91" s="129">
        <v>0</v>
      </c>
      <c r="M91" s="129">
        <v>0</v>
      </c>
      <c r="N91" s="129">
        <v>0</v>
      </c>
      <c r="O91" s="129">
        <v>0</v>
      </c>
      <c r="P91" s="129">
        <v>0</v>
      </c>
      <c r="Q91" s="129">
        <v>0</v>
      </c>
      <c r="R91" s="129">
        <v>0</v>
      </c>
      <c r="S91" s="129">
        <v>0</v>
      </c>
      <c r="T91" s="129">
        <v>0</v>
      </c>
      <c r="U91" s="129">
        <v>0</v>
      </c>
      <c r="V91" s="129">
        <v>0</v>
      </c>
      <c r="W91" s="98"/>
      <c r="X91" s="99"/>
      <c r="Y91" s="99"/>
      <c r="Z91" s="98"/>
    </row>
    <row r="92" spans="1:26" ht="17.25" customHeight="1">
      <c r="A92" s="176"/>
      <c r="B92" s="54" t="s">
        <v>32</v>
      </c>
      <c r="C92" s="56" t="s">
        <v>59</v>
      </c>
      <c r="D92" s="60">
        <v>75</v>
      </c>
      <c r="E92" s="129">
        <v>0</v>
      </c>
      <c r="F92" s="129">
        <v>0</v>
      </c>
      <c r="G92" s="129">
        <v>0</v>
      </c>
      <c r="H92" s="129">
        <v>0</v>
      </c>
      <c r="I92" s="129">
        <v>0</v>
      </c>
      <c r="J92" s="126"/>
      <c r="K92" s="129">
        <v>0</v>
      </c>
      <c r="L92" s="129">
        <v>0</v>
      </c>
      <c r="M92" s="129">
        <v>0</v>
      </c>
      <c r="N92" s="129">
        <v>0</v>
      </c>
      <c r="O92" s="129">
        <v>0</v>
      </c>
      <c r="P92" s="129">
        <v>0</v>
      </c>
      <c r="Q92" s="129">
        <v>0</v>
      </c>
      <c r="R92" s="129">
        <v>0</v>
      </c>
      <c r="S92" s="129">
        <v>0</v>
      </c>
      <c r="T92" s="129">
        <v>0</v>
      </c>
      <c r="U92" s="129">
        <v>0</v>
      </c>
      <c r="V92" s="129">
        <v>0</v>
      </c>
      <c r="W92" s="98"/>
      <c r="X92" s="99"/>
      <c r="Y92" s="99"/>
      <c r="Z92" s="98"/>
    </row>
    <row r="93" spans="1:26" ht="17.25" customHeight="1">
      <c r="A93" s="176"/>
      <c r="B93" s="54">
        <v>2</v>
      </c>
      <c r="C93" s="55" t="s">
        <v>2177</v>
      </c>
      <c r="D93" s="60">
        <v>76</v>
      </c>
      <c r="E93" s="129">
        <v>0</v>
      </c>
      <c r="F93" s="129">
        <v>0</v>
      </c>
      <c r="G93" s="129">
        <v>0</v>
      </c>
      <c r="H93" s="129">
        <v>0</v>
      </c>
      <c r="I93" s="129">
        <v>0</v>
      </c>
      <c r="J93" s="127">
        <v>0</v>
      </c>
      <c r="K93" s="129">
        <v>0</v>
      </c>
      <c r="L93" s="129">
        <v>0</v>
      </c>
      <c r="M93" s="129">
        <v>0</v>
      </c>
      <c r="N93" s="129">
        <v>0</v>
      </c>
      <c r="O93" s="129">
        <v>0</v>
      </c>
      <c r="P93" s="129">
        <v>0</v>
      </c>
      <c r="Q93" s="129">
        <v>0</v>
      </c>
      <c r="R93" s="129">
        <v>0</v>
      </c>
      <c r="S93" s="129">
        <v>0</v>
      </c>
      <c r="T93" s="129">
        <v>0</v>
      </c>
      <c r="U93" s="129">
        <v>0</v>
      </c>
      <c r="V93" s="129">
        <v>0</v>
      </c>
      <c r="W93" s="98"/>
      <c r="X93" s="99"/>
      <c r="Y93" s="99"/>
      <c r="Z93" s="98"/>
    </row>
    <row r="94" spans="1:26" ht="17.25" customHeight="1">
      <c r="A94" s="176"/>
      <c r="B94" s="54">
        <v>3</v>
      </c>
      <c r="C94" s="55" t="s">
        <v>1792</v>
      </c>
      <c r="D94" s="60">
        <v>77</v>
      </c>
      <c r="E94" s="129">
        <v>0</v>
      </c>
      <c r="F94" s="129">
        <v>0</v>
      </c>
      <c r="G94" s="129">
        <v>0</v>
      </c>
      <c r="H94" s="129">
        <v>0</v>
      </c>
      <c r="I94" s="129">
        <v>0</v>
      </c>
      <c r="J94" s="127">
        <v>0</v>
      </c>
      <c r="K94" s="129">
        <v>0</v>
      </c>
      <c r="L94" s="129">
        <v>0</v>
      </c>
      <c r="M94" s="129">
        <v>0</v>
      </c>
      <c r="N94" s="129">
        <v>0</v>
      </c>
      <c r="O94" s="129">
        <v>0</v>
      </c>
      <c r="P94" s="129">
        <v>0</v>
      </c>
      <c r="Q94" s="129">
        <v>0</v>
      </c>
      <c r="R94" s="129">
        <v>0</v>
      </c>
      <c r="S94" s="129">
        <v>0</v>
      </c>
      <c r="T94" s="129">
        <v>0</v>
      </c>
      <c r="U94" s="129">
        <v>0</v>
      </c>
      <c r="V94" s="129">
        <v>0</v>
      </c>
      <c r="W94" s="98"/>
      <c r="X94" s="99"/>
      <c r="Y94" s="99"/>
      <c r="Z94" s="98"/>
    </row>
    <row r="95" spans="1:26" ht="17.25" customHeight="1">
      <c r="A95" s="176"/>
      <c r="B95" s="54">
        <v>4</v>
      </c>
      <c r="C95" s="55" t="s">
        <v>1793</v>
      </c>
      <c r="D95" s="60">
        <v>78</v>
      </c>
      <c r="E95" s="129">
        <v>0</v>
      </c>
      <c r="F95" s="129">
        <v>0</v>
      </c>
      <c r="G95" s="129">
        <v>0</v>
      </c>
      <c r="H95" s="129">
        <v>0</v>
      </c>
      <c r="I95" s="129">
        <v>0</v>
      </c>
      <c r="J95" s="127">
        <v>0</v>
      </c>
      <c r="K95" s="129">
        <v>0</v>
      </c>
      <c r="L95" s="129">
        <v>0</v>
      </c>
      <c r="M95" s="129">
        <v>0</v>
      </c>
      <c r="N95" s="129">
        <v>0</v>
      </c>
      <c r="O95" s="129">
        <v>0</v>
      </c>
      <c r="P95" s="129">
        <v>0</v>
      </c>
      <c r="Q95" s="129">
        <v>0</v>
      </c>
      <c r="R95" s="129">
        <v>0</v>
      </c>
      <c r="S95" s="129">
        <v>0</v>
      </c>
      <c r="T95" s="129">
        <v>0</v>
      </c>
      <c r="U95" s="129">
        <v>0</v>
      </c>
      <c r="V95" s="129">
        <v>0</v>
      </c>
      <c r="W95" s="98"/>
      <c r="X95" s="99"/>
      <c r="Y95" s="99"/>
      <c r="Z95" s="98"/>
    </row>
    <row r="96" spans="1:26" ht="17.25" customHeight="1">
      <c r="A96" s="176"/>
      <c r="B96" s="54">
        <v>5</v>
      </c>
      <c r="C96" s="55" t="s">
        <v>60</v>
      </c>
      <c r="D96" s="60">
        <v>79</v>
      </c>
      <c r="E96" s="129">
        <v>0</v>
      </c>
      <c r="F96" s="129">
        <v>0</v>
      </c>
      <c r="G96" s="129">
        <v>0</v>
      </c>
      <c r="H96" s="129">
        <v>0</v>
      </c>
      <c r="I96" s="129">
        <v>0</v>
      </c>
      <c r="J96" s="127">
        <v>0</v>
      </c>
      <c r="K96" s="129">
        <v>0</v>
      </c>
      <c r="L96" s="129">
        <v>0</v>
      </c>
      <c r="M96" s="129">
        <v>0</v>
      </c>
      <c r="N96" s="129">
        <v>0</v>
      </c>
      <c r="O96" s="129">
        <v>0</v>
      </c>
      <c r="P96" s="129">
        <v>0</v>
      </c>
      <c r="Q96" s="129">
        <v>0</v>
      </c>
      <c r="R96" s="129">
        <v>0</v>
      </c>
      <c r="S96" s="129">
        <v>0</v>
      </c>
      <c r="T96" s="129">
        <v>0</v>
      </c>
      <c r="U96" s="129">
        <v>0</v>
      </c>
      <c r="V96" s="129">
        <v>0</v>
      </c>
      <c r="W96" s="98"/>
      <c r="X96" s="99"/>
      <c r="Y96" s="99"/>
      <c r="Z96" s="98"/>
    </row>
    <row r="97" spans="1:26" ht="17.25" customHeight="1">
      <c r="A97" s="176"/>
      <c r="B97" s="54">
        <v>6</v>
      </c>
      <c r="C97" s="55" t="s">
        <v>64</v>
      </c>
      <c r="D97" s="60">
        <v>80</v>
      </c>
      <c r="E97" s="129">
        <v>0</v>
      </c>
      <c r="F97" s="129">
        <v>0</v>
      </c>
      <c r="G97" s="129">
        <v>0</v>
      </c>
      <c r="H97" s="129">
        <v>0</v>
      </c>
      <c r="I97" s="129">
        <v>0</v>
      </c>
      <c r="J97" s="127">
        <v>0</v>
      </c>
      <c r="K97" s="129">
        <v>0</v>
      </c>
      <c r="L97" s="129">
        <v>0</v>
      </c>
      <c r="M97" s="129">
        <v>0</v>
      </c>
      <c r="N97" s="129">
        <v>0</v>
      </c>
      <c r="O97" s="129">
        <v>0</v>
      </c>
      <c r="P97" s="128"/>
      <c r="Q97" s="128"/>
      <c r="R97" s="128"/>
      <c r="S97" s="128"/>
      <c r="T97" s="128"/>
      <c r="U97" s="128"/>
      <c r="V97" s="128"/>
      <c r="W97" s="98"/>
      <c r="X97" s="99"/>
      <c r="Y97" s="99"/>
      <c r="Z97" s="98"/>
    </row>
    <row r="98" spans="1:26" s="85" customFormat="1" ht="28.5" customHeight="1">
      <c r="A98" s="176" t="s">
        <v>5</v>
      </c>
      <c r="B98" s="52"/>
      <c r="C98" s="53" t="s">
        <v>62</v>
      </c>
      <c r="D98" s="60">
        <v>81</v>
      </c>
      <c r="E98" s="130">
        <v>242.66666599999999</v>
      </c>
      <c r="F98" s="130">
        <v>0</v>
      </c>
      <c r="G98" s="130">
        <v>0</v>
      </c>
      <c r="H98" s="130">
        <v>8.6669999999999998</v>
      </c>
      <c r="I98" s="130">
        <v>8.6669999999999998</v>
      </c>
      <c r="J98" s="131"/>
      <c r="K98" s="130">
        <v>0</v>
      </c>
      <c r="L98" s="130">
        <v>0</v>
      </c>
      <c r="M98" s="130">
        <v>0</v>
      </c>
      <c r="N98" s="130">
        <v>0</v>
      </c>
      <c r="O98" s="130">
        <v>233.99966599999999</v>
      </c>
      <c r="P98" s="130">
        <v>233.99966599999999</v>
      </c>
      <c r="Q98" s="130">
        <v>0</v>
      </c>
      <c r="R98" s="130">
        <v>0</v>
      </c>
      <c r="S98" s="130">
        <v>1</v>
      </c>
      <c r="T98" s="130">
        <v>1</v>
      </c>
      <c r="U98" s="130">
        <v>0</v>
      </c>
      <c r="V98" s="130">
        <v>0</v>
      </c>
      <c r="W98" s="110">
        <v>0</v>
      </c>
      <c r="X98" s="110">
        <v>0</v>
      </c>
      <c r="Y98" s="110">
        <v>0</v>
      </c>
      <c r="Z98" s="110">
        <v>0</v>
      </c>
    </row>
    <row r="99" spans="1:26" ht="17.25" customHeight="1">
      <c r="A99" s="176"/>
      <c r="B99" s="54">
        <v>1</v>
      </c>
      <c r="C99" s="55" t="s">
        <v>2176</v>
      </c>
      <c r="D99" s="60">
        <v>82</v>
      </c>
      <c r="E99" s="123">
        <v>242.66666599999999</v>
      </c>
      <c r="F99" s="123">
        <v>0</v>
      </c>
      <c r="G99" s="123">
        <v>0</v>
      </c>
      <c r="H99" s="123">
        <v>8.6669999999999998</v>
      </c>
      <c r="I99" s="123">
        <v>8.6669999999999998</v>
      </c>
      <c r="J99" s="124"/>
      <c r="K99" s="123">
        <v>0</v>
      </c>
      <c r="L99" s="123">
        <v>0</v>
      </c>
      <c r="M99" s="123">
        <v>0</v>
      </c>
      <c r="N99" s="123">
        <v>0</v>
      </c>
      <c r="O99" s="123">
        <v>233.99966599999999</v>
      </c>
      <c r="P99" s="123">
        <v>233.99966599999999</v>
      </c>
      <c r="Q99" s="123">
        <v>0</v>
      </c>
      <c r="R99" s="123">
        <v>0</v>
      </c>
      <c r="S99" s="123">
        <v>1</v>
      </c>
      <c r="T99" s="123">
        <v>1</v>
      </c>
      <c r="U99" s="123">
        <v>0</v>
      </c>
      <c r="V99" s="123">
        <v>0</v>
      </c>
      <c r="W99" s="98"/>
      <c r="X99" s="99"/>
      <c r="Y99" s="99"/>
      <c r="Z99" s="98"/>
    </row>
    <row r="100" spans="1:26" ht="17.25" customHeight="1">
      <c r="A100" s="176"/>
      <c r="B100" s="54" t="s">
        <v>30</v>
      </c>
      <c r="C100" s="56" t="s">
        <v>57</v>
      </c>
      <c r="D100" s="60">
        <v>83</v>
      </c>
      <c r="E100" s="129">
        <v>0</v>
      </c>
      <c r="F100" s="129">
        <v>0</v>
      </c>
      <c r="G100" s="129">
        <v>0</v>
      </c>
      <c r="H100" s="129">
        <v>0</v>
      </c>
      <c r="I100" s="129">
        <v>0</v>
      </c>
      <c r="J100" s="126"/>
      <c r="K100" s="129">
        <v>0</v>
      </c>
      <c r="L100" s="129">
        <v>0</v>
      </c>
      <c r="M100" s="129">
        <v>0</v>
      </c>
      <c r="N100" s="129">
        <v>0</v>
      </c>
      <c r="O100" s="129">
        <v>0</v>
      </c>
      <c r="P100" s="129">
        <v>0</v>
      </c>
      <c r="Q100" s="129">
        <v>0</v>
      </c>
      <c r="R100" s="129">
        <v>0</v>
      </c>
      <c r="S100" s="129">
        <v>0</v>
      </c>
      <c r="T100" s="129">
        <v>0</v>
      </c>
      <c r="U100" s="129">
        <v>0</v>
      </c>
      <c r="V100" s="129">
        <v>0</v>
      </c>
      <c r="W100" s="98"/>
      <c r="X100" s="99"/>
      <c r="Y100" s="99"/>
      <c r="Z100" s="98"/>
    </row>
    <row r="101" spans="1:26" ht="17.25" customHeight="1">
      <c r="A101" s="176"/>
      <c r="B101" s="54" t="s">
        <v>31</v>
      </c>
      <c r="C101" s="56" t="s">
        <v>58</v>
      </c>
      <c r="D101" s="60">
        <v>84</v>
      </c>
      <c r="E101" s="129">
        <v>242.66666599999999</v>
      </c>
      <c r="F101" s="129">
        <v>0</v>
      </c>
      <c r="G101" s="129">
        <v>0</v>
      </c>
      <c r="H101" s="129">
        <v>8.6669999999999998</v>
      </c>
      <c r="I101" s="129">
        <v>8.6669999999999998</v>
      </c>
      <c r="J101" s="126"/>
      <c r="K101" s="129">
        <v>0</v>
      </c>
      <c r="L101" s="129">
        <v>0</v>
      </c>
      <c r="M101" s="129">
        <v>0</v>
      </c>
      <c r="N101" s="129">
        <v>0</v>
      </c>
      <c r="O101" s="129">
        <v>233.99966599999999</v>
      </c>
      <c r="P101" s="129">
        <v>233.99966599999999</v>
      </c>
      <c r="Q101" s="129">
        <v>0</v>
      </c>
      <c r="R101" s="129">
        <v>0</v>
      </c>
      <c r="S101" s="129">
        <v>1</v>
      </c>
      <c r="T101" s="129">
        <v>1</v>
      </c>
      <c r="U101" s="129">
        <v>0</v>
      </c>
      <c r="V101" s="129">
        <v>0</v>
      </c>
      <c r="W101" s="98"/>
      <c r="X101" s="99"/>
      <c r="Y101" s="99"/>
      <c r="Z101" s="98"/>
    </row>
    <row r="102" spans="1:26" ht="17.25" customHeight="1">
      <c r="A102" s="176"/>
      <c r="B102" s="54" t="s">
        <v>32</v>
      </c>
      <c r="C102" s="56" t="s">
        <v>59</v>
      </c>
      <c r="D102" s="60">
        <v>85</v>
      </c>
      <c r="E102" s="129">
        <v>0</v>
      </c>
      <c r="F102" s="129">
        <v>0</v>
      </c>
      <c r="G102" s="129">
        <v>0</v>
      </c>
      <c r="H102" s="129">
        <v>0</v>
      </c>
      <c r="I102" s="129">
        <v>0</v>
      </c>
      <c r="J102" s="126"/>
      <c r="K102" s="129">
        <v>0</v>
      </c>
      <c r="L102" s="129">
        <v>0</v>
      </c>
      <c r="M102" s="129">
        <v>0</v>
      </c>
      <c r="N102" s="129">
        <v>0</v>
      </c>
      <c r="O102" s="129">
        <v>0</v>
      </c>
      <c r="P102" s="129">
        <v>0</v>
      </c>
      <c r="Q102" s="129">
        <v>0</v>
      </c>
      <c r="R102" s="129">
        <v>0</v>
      </c>
      <c r="S102" s="129">
        <v>0</v>
      </c>
      <c r="T102" s="129">
        <v>0</v>
      </c>
      <c r="U102" s="129">
        <v>0</v>
      </c>
      <c r="V102" s="129">
        <v>0</v>
      </c>
      <c r="W102" s="98"/>
      <c r="X102" s="99"/>
      <c r="Y102" s="99"/>
      <c r="Z102" s="98"/>
    </row>
    <row r="103" spans="1:26" ht="17.25" customHeight="1">
      <c r="A103" s="176"/>
      <c r="B103" s="54">
        <v>2</v>
      </c>
      <c r="C103" s="55" t="s">
        <v>2177</v>
      </c>
      <c r="D103" s="60">
        <v>86</v>
      </c>
      <c r="E103" s="129">
        <v>0</v>
      </c>
      <c r="F103" s="129">
        <v>0</v>
      </c>
      <c r="G103" s="129">
        <v>0</v>
      </c>
      <c r="H103" s="129">
        <v>0</v>
      </c>
      <c r="I103" s="129">
        <v>0</v>
      </c>
      <c r="J103" s="127">
        <v>0</v>
      </c>
      <c r="K103" s="129">
        <v>0</v>
      </c>
      <c r="L103" s="129">
        <v>0</v>
      </c>
      <c r="M103" s="129">
        <v>0</v>
      </c>
      <c r="N103" s="129">
        <v>0</v>
      </c>
      <c r="O103" s="129">
        <v>0</v>
      </c>
      <c r="P103" s="129">
        <v>0</v>
      </c>
      <c r="Q103" s="129">
        <v>0</v>
      </c>
      <c r="R103" s="129">
        <v>0</v>
      </c>
      <c r="S103" s="129">
        <v>0</v>
      </c>
      <c r="T103" s="129">
        <v>0</v>
      </c>
      <c r="U103" s="129">
        <v>0</v>
      </c>
      <c r="V103" s="129">
        <v>0</v>
      </c>
      <c r="W103" s="98"/>
      <c r="X103" s="99"/>
      <c r="Y103" s="99"/>
      <c r="Z103" s="98"/>
    </row>
    <row r="104" spans="1:26" ht="17.25" customHeight="1">
      <c r="A104" s="176"/>
      <c r="B104" s="54">
        <v>3</v>
      </c>
      <c r="C104" s="55" t="s">
        <v>1792</v>
      </c>
      <c r="D104" s="60">
        <v>87</v>
      </c>
      <c r="E104" s="129">
        <v>0</v>
      </c>
      <c r="F104" s="129">
        <v>0</v>
      </c>
      <c r="G104" s="129">
        <v>0</v>
      </c>
      <c r="H104" s="129">
        <v>0</v>
      </c>
      <c r="I104" s="129">
        <v>0</v>
      </c>
      <c r="J104" s="127">
        <v>0</v>
      </c>
      <c r="K104" s="129">
        <v>0</v>
      </c>
      <c r="L104" s="129">
        <v>0</v>
      </c>
      <c r="M104" s="129">
        <v>0</v>
      </c>
      <c r="N104" s="129">
        <v>0</v>
      </c>
      <c r="O104" s="129">
        <v>0</v>
      </c>
      <c r="P104" s="129">
        <v>0</v>
      </c>
      <c r="Q104" s="129">
        <v>0</v>
      </c>
      <c r="R104" s="129">
        <v>0</v>
      </c>
      <c r="S104" s="129">
        <v>0</v>
      </c>
      <c r="T104" s="129">
        <v>0</v>
      </c>
      <c r="U104" s="129">
        <v>0</v>
      </c>
      <c r="V104" s="129">
        <v>0</v>
      </c>
      <c r="W104" s="98"/>
      <c r="X104" s="99"/>
      <c r="Y104" s="99"/>
      <c r="Z104" s="98"/>
    </row>
    <row r="105" spans="1:26" ht="17.25" customHeight="1">
      <c r="A105" s="176"/>
      <c r="B105" s="54">
        <v>4</v>
      </c>
      <c r="C105" s="55" t="s">
        <v>1793</v>
      </c>
      <c r="D105" s="60">
        <v>88</v>
      </c>
      <c r="E105" s="129">
        <v>0</v>
      </c>
      <c r="F105" s="129">
        <v>0</v>
      </c>
      <c r="G105" s="129">
        <v>0</v>
      </c>
      <c r="H105" s="129">
        <v>0</v>
      </c>
      <c r="I105" s="129">
        <v>0</v>
      </c>
      <c r="J105" s="127">
        <v>0</v>
      </c>
      <c r="K105" s="129">
        <v>0</v>
      </c>
      <c r="L105" s="129">
        <v>0</v>
      </c>
      <c r="M105" s="129">
        <v>0</v>
      </c>
      <c r="N105" s="129">
        <v>0</v>
      </c>
      <c r="O105" s="129">
        <v>0</v>
      </c>
      <c r="P105" s="129">
        <v>0</v>
      </c>
      <c r="Q105" s="129">
        <v>0</v>
      </c>
      <c r="R105" s="129">
        <v>0</v>
      </c>
      <c r="S105" s="129">
        <v>0</v>
      </c>
      <c r="T105" s="129">
        <v>0</v>
      </c>
      <c r="U105" s="129">
        <v>0</v>
      </c>
      <c r="V105" s="129">
        <v>0</v>
      </c>
      <c r="W105" s="98"/>
      <c r="X105" s="99"/>
      <c r="Y105" s="99"/>
      <c r="Z105" s="98"/>
    </row>
    <row r="106" spans="1:26" ht="17.25" customHeight="1">
      <c r="A106" s="176"/>
      <c r="B106" s="54">
        <v>5</v>
      </c>
      <c r="C106" s="55" t="s">
        <v>60</v>
      </c>
      <c r="D106" s="60">
        <v>89</v>
      </c>
      <c r="E106" s="129">
        <v>0</v>
      </c>
      <c r="F106" s="129">
        <v>0</v>
      </c>
      <c r="G106" s="129">
        <v>0</v>
      </c>
      <c r="H106" s="129">
        <v>0</v>
      </c>
      <c r="I106" s="129">
        <v>0</v>
      </c>
      <c r="J106" s="127">
        <v>0</v>
      </c>
      <c r="K106" s="129">
        <v>0</v>
      </c>
      <c r="L106" s="129">
        <v>0</v>
      </c>
      <c r="M106" s="129">
        <v>0</v>
      </c>
      <c r="N106" s="129">
        <v>0</v>
      </c>
      <c r="O106" s="129">
        <v>0</v>
      </c>
      <c r="P106" s="129">
        <v>0</v>
      </c>
      <c r="Q106" s="129">
        <v>0</v>
      </c>
      <c r="R106" s="129">
        <v>0</v>
      </c>
      <c r="S106" s="129">
        <v>0</v>
      </c>
      <c r="T106" s="129">
        <v>0</v>
      </c>
      <c r="U106" s="129">
        <v>0</v>
      </c>
      <c r="V106" s="129">
        <v>0</v>
      </c>
      <c r="W106" s="98"/>
      <c r="X106" s="99"/>
      <c r="Y106" s="99"/>
      <c r="Z106" s="98"/>
    </row>
    <row r="107" spans="1:26" ht="17.25" customHeight="1">
      <c r="A107" s="176"/>
      <c r="B107" s="54">
        <v>6</v>
      </c>
      <c r="C107" s="55" t="s">
        <v>64</v>
      </c>
      <c r="D107" s="60">
        <v>90</v>
      </c>
      <c r="E107" s="129">
        <v>1.21333333</v>
      </c>
      <c r="F107" s="129">
        <v>0</v>
      </c>
      <c r="G107" s="129">
        <v>0</v>
      </c>
      <c r="H107" s="129">
        <v>0</v>
      </c>
      <c r="I107" s="129">
        <v>0</v>
      </c>
      <c r="J107" s="127">
        <v>0</v>
      </c>
      <c r="K107" s="129">
        <v>0</v>
      </c>
      <c r="L107" s="129">
        <v>0</v>
      </c>
      <c r="M107" s="129">
        <v>0</v>
      </c>
      <c r="N107" s="129">
        <v>4.3334999999999999E-2</v>
      </c>
      <c r="O107" s="129">
        <v>1.1699983300000001</v>
      </c>
      <c r="P107" s="128"/>
      <c r="Q107" s="128"/>
      <c r="R107" s="128"/>
      <c r="S107" s="128"/>
      <c r="T107" s="128"/>
      <c r="U107" s="128"/>
      <c r="V107" s="128"/>
      <c r="W107" s="98"/>
      <c r="X107" s="99"/>
      <c r="Y107" s="99"/>
      <c r="Z107" s="98"/>
    </row>
    <row r="108" spans="1:26" s="85" customFormat="1" ht="42" customHeight="1">
      <c r="A108" s="176" t="s">
        <v>8</v>
      </c>
      <c r="B108" s="52"/>
      <c r="C108" s="58" t="s">
        <v>2191</v>
      </c>
      <c r="D108" s="60">
        <v>91</v>
      </c>
      <c r="E108" s="130">
        <v>199.64106461</v>
      </c>
      <c r="F108" s="130">
        <v>200</v>
      </c>
      <c r="G108" s="130">
        <v>200</v>
      </c>
      <c r="H108" s="130">
        <v>2.3121101299999998</v>
      </c>
      <c r="I108" s="130">
        <v>2.3121101299999998</v>
      </c>
      <c r="J108" s="131"/>
      <c r="K108" s="130">
        <v>0</v>
      </c>
      <c r="L108" s="130">
        <v>0</v>
      </c>
      <c r="M108" s="130">
        <v>0</v>
      </c>
      <c r="N108" s="130">
        <v>0</v>
      </c>
      <c r="O108" s="130">
        <v>397.32895447999999</v>
      </c>
      <c r="P108" s="130">
        <v>397.32895448000005</v>
      </c>
      <c r="Q108" s="130">
        <v>200</v>
      </c>
      <c r="R108" s="130">
        <v>200</v>
      </c>
      <c r="S108" s="130">
        <v>5</v>
      </c>
      <c r="T108" s="130">
        <v>5</v>
      </c>
      <c r="U108" s="130">
        <v>1</v>
      </c>
      <c r="V108" s="130">
        <v>1</v>
      </c>
      <c r="W108" s="110">
        <v>48</v>
      </c>
      <c r="X108" s="110">
        <v>12</v>
      </c>
      <c r="Y108" s="110">
        <v>12</v>
      </c>
      <c r="Z108" s="110">
        <v>0</v>
      </c>
    </row>
    <row r="109" spans="1:26" ht="17.25" customHeight="1">
      <c r="A109" s="176"/>
      <c r="B109" s="54">
        <v>1</v>
      </c>
      <c r="C109" s="55" t="s">
        <v>2176</v>
      </c>
      <c r="D109" s="60">
        <v>92</v>
      </c>
      <c r="E109" s="123">
        <v>163.46356161</v>
      </c>
      <c r="F109" s="123">
        <v>200</v>
      </c>
      <c r="G109" s="123">
        <v>200</v>
      </c>
      <c r="H109" s="123">
        <v>2.3121101299999998</v>
      </c>
      <c r="I109" s="123">
        <v>2.3121101299999998</v>
      </c>
      <c r="J109" s="124"/>
      <c r="K109" s="123">
        <v>0</v>
      </c>
      <c r="L109" s="123">
        <v>0</v>
      </c>
      <c r="M109" s="123">
        <v>0</v>
      </c>
      <c r="N109" s="123">
        <v>0</v>
      </c>
      <c r="O109" s="123">
        <v>361.15145147999999</v>
      </c>
      <c r="P109" s="123">
        <v>361.15145148000005</v>
      </c>
      <c r="Q109" s="123">
        <v>200</v>
      </c>
      <c r="R109" s="123">
        <v>200</v>
      </c>
      <c r="S109" s="123">
        <v>4</v>
      </c>
      <c r="T109" s="123">
        <v>4</v>
      </c>
      <c r="U109" s="123">
        <v>1</v>
      </c>
      <c r="V109" s="123">
        <v>1</v>
      </c>
      <c r="W109" s="98"/>
      <c r="X109" s="99"/>
      <c r="Y109" s="99"/>
      <c r="Z109" s="98"/>
    </row>
    <row r="110" spans="1:26" ht="17.25" customHeight="1">
      <c r="A110" s="176"/>
      <c r="B110" s="54" t="s">
        <v>30</v>
      </c>
      <c r="C110" s="56" t="s">
        <v>57</v>
      </c>
      <c r="D110" s="60">
        <v>93</v>
      </c>
      <c r="E110" s="129">
        <v>0</v>
      </c>
      <c r="F110" s="129">
        <v>0</v>
      </c>
      <c r="G110" s="129">
        <v>0</v>
      </c>
      <c r="H110" s="129">
        <v>0</v>
      </c>
      <c r="I110" s="129">
        <v>0</v>
      </c>
      <c r="J110" s="126"/>
      <c r="K110" s="129">
        <v>0</v>
      </c>
      <c r="L110" s="129">
        <v>0</v>
      </c>
      <c r="M110" s="129">
        <v>0</v>
      </c>
      <c r="N110" s="129">
        <v>0</v>
      </c>
      <c r="O110" s="129">
        <v>0</v>
      </c>
      <c r="P110" s="129">
        <v>0</v>
      </c>
      <c r="Q110" s="129">
        <v>0</v>
      </c>
      <c r="R110" s="129">
        <v>0</v>
      </c>
      <c r="S110" s="129">
        <v>0</v>
      </c>
      <c r="T110" s="129">
        <v>0</v>
      </c>
      <c r="U110" s="129">
        <v>0</v>
      </c>
      <c r="V110" s="129">
        <v>0</v>
      </c>
      <c r="W110" s="98"/>
      <c r="X110" s="99"/>
      <c r="Y110" s="99"/>
      <c r="Z110" s="98"/>
    </row>
    <row r="111" spans="1:26" ht="17.25" customHeight="1">
      <c r="A111" s="176"/>
      <c r="B111" s="54" t="s">
        <v>31</v>
      </c>
      <c r="C111" s="56" t="s">
        <v>58</v>
      </c>
      <c r="D111" s="60">
        <v>94</v>
      </c>
      <c r="E111" s="129">
        <v>119.17913888999999</v>
      </c>
      <c r="F111" s="129">
        <v>200</v>
      </c>
      <c r="G111" s="129">
        <v>200</v>
      </c>
      <c r="H111" s="129">
        <v>2.0800537699999997</v>
      </c>
      <c r="I111" s="129">
        <v>2.0800537699999997</v>
      </c>
      <c r="J111" s="126"/>
      <c r="K111" s="129">
        <v>0</v>
      </c>
      <c r="L111" s="129">
        <v>0</v>
      </c>
      <c r="M111" s="129">
        <v>0</v>
      </c>
      <c r="N111" s="129">
        <v>0</v>
      </c>
      <c r="O111" s="129">
        <v>317.09908511999998</v>
      </c>
      <c r="P111" s="129">
        <v>317.09908512000004</v>
      </c>
      <c r="Q111" s="129">
        <v>200</v>
      </c>
      <c r="R111" s="129">
        <v>200</v>
      </c>
      <c r="S111" s="129">
        <v>3</v>
      </c>
      <c r="T111" s="129">
        <v>3</v>
      </c>
      <c r="U111" s="129">
        <v>1</v>
      </c>
      <c r="V111" s="129">
        <v>1</v>
      </c>
      <c r="W111" s="98"/>
      <c r="X111" s="99"/>
      <c r="Y111" s="99"/>
      <c r="Z111" s="98"/>
    </row>
    <row r="112" spans="1:26" ht="17.25" customHeight="1">
      <c r="A112" s="176"/>
      <c r="B112" s="54" t="s">
        <v>32</v>
      </c>
      <c r="C112" s="56" t="s">
        <v>59</v>
      </c>
      <c r="D112" s="60">
        <v>95</v>
      </c>
      <c r="E112" s="129">
        <v>44.284422720000002</v>
      </c>
      <c r="F112" s="129">
        <v>0</v>
      </c>
      <c r="G112" s="129">
        <v>0</v>
      </c>
      <c r="H112" s="129">
        <v>0.23205635999999999</v>
      </c>
      <c r="I112" s="129">
        <v>0.23205635999999999</v>
      </c>
      <c r="J112" s="126"/>
      <c r="K112" s="129">
        <v>0</v>
      </c>
      <c r="L112" s="129">
        <v>0</v>
      </c>
      <c r="M112" s="129">
        <v>0</v>
      </c>
      <c r="N112" s="129">
        <v>0</v>
      </c>
      <c r="O112" s="129">
        <v>44.052366360000001</v>
      </c>
      <c r="P112" s="129">
        <v>44.052366360000001</v>
      </c>
      <c r="Q112" s="129">
        <v>0</v>
      </c>
      <c r="R112" s="129">
        <v>0</v>
      </c>
      <c r="S112" s="129">
        <v>1</v>
      </c>
      <c r="T112" s="129">
        <v>1</v>
      </c>
      <c r="U112" s="129">
        <v>0</v>
      </c>
      <c r="V112" s="129">
        <v>0</v>
      </c>
      <c r="W112" s="98"/>
      <c r="X112" s="99"/>
      <c r="Y112" s="99"/>
      <c r="Z112" s="98"/>
    </row>
    <row r="113" spans="1:26" ht="17.25" customHeight="1">
      <c r="A113" s="176"/>
      <c r="B113" s="54">
        <v>2</v>
      </c>
      <c r="C113" s="55" t="s">
        <v>2177</v>
      </c>
      <c r="D113" s="60">
        <v>96</v>
      </c>
      <c r="E113" s="129">
        <v>0</v>
      </c>
      <c r="F113" s="129">
        <v>0</v>
      </c>
      <c r="G113" s="129">
        <v>0</v>
      </c>
      <c r="H113" s="129">
        <v>0</v>
      </c>
      <c r="I113" s="129">
        <v>0</v>
      </c>
      <c r="J113" s="127">
        <v>0</v>
      </c>
      <c r="K113" s="129">
        <v>0</v>
      </c>
      <c r="L113" s="129">
        <v>0</v>
      </c>
      <c r="M113" s="129">
        <v>0</v>
      </c>
      <c r="N113" s="129">
        <v>0</v>
      </c>
      <c r="O113" s="129">
        <v>0</v>
      </c>
      <c r="P113" s="129">
        <v>0</v>
      </c>
      <c r="Q113" s="129">
        <v>0</v>
      </c>
      <c r="R113" s="129">
        <v>0</v>
      </c>
      <c r="S113" s="129">
        <v>0</v>
      </c>
      <c r="T113" s="129">
        <v>0</v>
      </c>
      <c r="U113" s="129">
        <v>0</v>
      </c>
      <c r="V113" s="129">
        <v>0</v>
      </c>
      <c r="W113" s="98"/>
      <c r="X113" s="99"/>
      <c r="Y113" s="99"/>
      <c r="Z113" s="98"/>
    </row>
    <row r="114" spans="1:26" ht="17.25" customHeight="1">
      <c r="A114" s="176"/>
      <c r="B114" s="54">
        <v>3</v>
      </c>
      <c r="C114" s="55" t="s">
        <v>1792</v>
      </c>
      <c r="D114" s="60">
        <v>97</v>
      </c>
      <c r="E114" s="129">
        <v>36.177503000000002</v>
      </c>
      <c r="F114" s="129">
        <v>0</v>
      </c>
      <c r="G114" s="129">
        <v>0</v>
      </c>
      <c r="H114" s="129">
        <v>0</v>
      </c>
      <c r="I114" s="129">
        <v>0</v>
      </c>
      <c r="J114" s="127">
        <v>0</v>
      </c>
      <c r="K114" s="129">
        <v>0</v>
      </c>
      <c r="L114" s="129">
        <v>0</v>
      </c>
      <c r="M114" s="129">
        <v>0</v>
      </c>
      <c r="N114" s="129">
        <v>0</v>
      </c>
      <c r="O114" s="129">
        <v>36.177503000000002</v>
      </c>
      <c r="P114" s="129">
        <v>36.177503000000002</v>
      </c>
      <c r="Q114" s="129">
        <v>0</v>
      </c>
      <c r="R114" s="129">
        <v>0</v>
      </c>
      <c r="S114" s="129">
        <v>1</v>
      </c>
      <c r="T114" s="129">
        <v>1</v>
      </c>
      <c r="U114" s="129">
        <v>0</v>
      </c>
      <c r="V114" s="129">
        <v>0</v>
      </c>
      <c r="W114" s="98"/>
      <c r="X114" s="99"/>
      <c r="Y114" s="99"/>
      <c r="Z114" s="98"/>
    </row>
    <row r="115" spans="1:26" ht="17.25" customHeight="1">
      <c r="A115" s="176"/>
      <c r="B115" s="54">
        <v>4</v>
      </c>
      <c r="C115" s="55" t="s">
        <v>1793</v>
      </c>
      <c r="D115" s="60">
        <v>98</v>
      </c>
      <c r="E115" s="129">
        <v>0</v>
      </c>
      <c r="F115" s="129">
        <v>0</v>
      </c>
      <c r="G115" s="129">
        <v>0</v>
      </c>
      <c r="H115" s="129">
        <v>0</v>
      </c>
      <c r="I115" s="129">
        <v>0</v>
      </c>
      <c r="J115" s="127">
        <v>0</v>
      </c>
      <c r="K115" s="129">
        <v>0</v>
      </c>
      <c r="L115" s="129">
        <v>0</v>
      </c>
      <c r="M115" s="129">
        <v>0</v>
      </c>
      <c r="N115" s="129">
        <v>0</v>
      </c>
      <c r="O115" s="129">
        <v>0</v>
      </c>
      <c r="P115" s="129">
        <v>0</v>
      </c>
      <c r="Q115" s="129">
        <v>0</v>
      </c>
      <c r="R115" s="129">
        <v>0</v>
      </c>
      <c r="S115" s="129">
        <v>0</v>
      </c>
      <c r="T115" s="129">
        <v>0</v>
      </c>
      <c r="U115" s="129">
        <v>0</v>
      </c>
      <c r="V115" s="129">
        <v>0</v>
      </c>
      <c r="W115" s="98"/>
      <c r="X115" s="99"/>
      <c r="Y115" s="99"/>
      <c r="Z115" s="98"/>
    </row>
    <row r="116" spans="1:26" ht="17.25" customHeight="1">
      <c r="A116" s="176"/>
      <c r="B116" s="54">
        <v>5</v>
      </c>
      <c r="C116" s="55" t="s">
        <v>60</v>
      </c>
      <c r="D116" s="60">
        <v>99</v>
      </c>
      <c r="E116" s="129">
        <v>0</v>
      </c>
      <c r="F116" s="129">
        <v>0</v>
      </c>
      <c r="G116" s="129">
        <v>0</v>
      </c>
      <c r="H116" s="129">
        <v>0</v>
      </c>
      <c r="I116" s="129">
        <v>0</v>
      </c>
      <c r="J116" s="127">
        <v>0</v>
      </c>
      <c r="K116" s="129">
        <v>0</v>
      </c>
      <c r="L116" s="129">
        <v>0</v>
      </c>
      <c r="M116" s="129">
        <v>0</v>
      </c>
      <c r="N116" s="129">
        <v>0</v>
      </c>
      <c r="O116" s="129">
        <v>0</v>
      </c>
      <c r="P116" s="129">
        <v>0</v>
      </c>
      <c r="Q116" s="129">
        <v>0</v>
      </c>
      <c r="R116" s="129">
        <v>0</v>
      </c>
      <c r="S116" s="129">
        <v>0</v>
      </c>
      <c r="T116" s="129">
        <v>0</v>
      </c>
      <c r="U116" s="129">
        <v>0</v>
      </c>
      <c r="V116" s="129">
        <v>0</v>
      </c>
      <c r="W116" s="98"/>
      <c r="X116" s="99"/>
      <c r="Y116" s="99"/>
      <c r="Z116" s="98"/>
    </row>
    <row r="117" spans="1:26" ht="17.25" customHeight="1">
      <c r="A117" s="176"/>
      <c r="B117" s="54">
        <v>6</v>
      </c>
      <c r="C117" s="55" t="s">
        <v>64</v>
      </c>
      <c r="D117" s="60">
        <v>100</v>
      </c>
      <c r="E117" s="129">
        <v>6.24394326065</v>
      </c>
      <c r="F117" s="129">
        <v>0</v>
      </c>
      <c r="G117" s="129">
        <v>0</v>
      </c>
      <c r="H117" s="129">
        <v>0</v>
      </c>
      <c r="I117" s="129">
        <v>0</v>
      </c>
      <c r="J117" s="127">
        <v>0</v>
      </c>
      <c r="K117" s="129">
        <v>0</v>
      </c>
      <c r="L117" s="129">
        <v>0</v>
      </c>
      <c r="M117" s="129">
        <v>1</v>
      </c>
      <c r="N117" s="129">
        <v>3.6293108542000039</v>
      </c>
      <c r="O117" s="129">
        <v>3.6146324064499962</v>
      </c>
      <c r="P117" s="128"/>
      <c r="Q117" s="128"/>
      <c r="R117" s="128"/>
      <c r="S117" s="128"/>
      <c r="T117" s="128"/>
      <c r="U117" s="128"/>
      <c r="V117" s="128"/>
      <c r="W117" s="98"/>
      <c r="X117" s="99"/>
      <c r="Y117" s="99"/>
      <c r="Z117" s="98"/>
    </row>
    <row r="118" spans="1:26" s="85" customFormat="1" ht="28.5" customHeight="1">
      <c r="A118" s="176" t="s">
        <v>11</v>
      </c>
      <c r="B118" s="52"/>
      <c r="C118" s="53" t="s">
        <v>2192</v>
      </c>
      <c r="D118" s="60">
        <v>101</v>
      </c>
      <c r="E118" s="130">
        <v>0</v>
      </c>
      <c r="F118" s="130">
        <v>0</v>
      </c>
      <c r="G118" s="130">
        <v>0</v>
      </c>
      <c r="H118" s="130">
        <v>0</v>
      </c>
      <c r="I118" s="130">
        <v>0</v>
      </c>
      <c r="J118" s="131"/>
      <c r="K118" s="130">
        <v>0</v>
      </c>
      <c r="L118" s="130">
        <v>0</v>
      </c>
      <c r="M118" s="130">
        <v>0</v>
      </c>
      <c r="N118" s="130">
        <v>0</v>
      </c>
      <c r="O118" s="130">
        <v>0</v>
      </c>
      <c r="P118" s="130">
        <v>0</v>
      </c>
      <c r="Q118" s="130">
        <v>0</v>
      </c>
      <c r="R118" s="130">
        <v>0</v>
      </c>
      <c r="S118" s="130">
        <v>0</v>
      </c>
      <c r="T118" s="130">
        <v>0</v>
      </c>
      <c r="U118" s="130">
        <v>0</v>
      </c>
      <c r="V118" s="130">
        <v>0</v>
      </c>
      <c r="W118" s="110">
        <v>0</v>
      </c>
      <c r="X118" s="110">
        <v>0</v>
      </c>
      <c r="Y118" s="110">
        <v>0</v>
      </c>
      <c r="Z118" s="110">
        <v>0</v>
      </c>
    </row>
    <row r="119" spans="1:26" ht="19.5" customHeight="1">
      <c r="A119" s="176"/>
      <c r="B119" s="54">
        <v>1</v>
      </c>
      <c r="C119" s="55" t="s">
        <v>2176</v>
      </c>
      <c r="D119" s="60">
        <v>102</v>
      </c>
      <c r="E119" s="123">
        <v>0</v>
      </c>
      <c r="F119" s="123">
        <v>0</v>
      </c>
      <c r="G119" s="123">
        <v>0</v>
      </c>
      <c r="H119" s="123">
        <v>0</v>
      </c>
      <c r="I119" s="123">
        <v>0</v>
      </c>
      <c r="J119" s="124"/>
      <c r="K119" s="123">
        <v>0</v>
      </c>
      <c r="L119" s="123">
        <v>0</v>
      </c>
      <c r="M119" s="123">
        <v>0</v>
      </c>
      <c r="N119" s="123">
        <v>0</v>
      </c>
      <c r="O119" s="123">
        <v>0</v>
      </c>
      <c r="P119" s="123">
        <v>0</v>
      </c>
      <c r="Q119" s="123">
        <v>0</v>
      </c>
      <c r="R119" s="123">
        <v>0</v>
      </c>
      <c r="S119" s="123">
        <v>0</v>
      </c>
      <c r="T119" s="123">
        <v>0</v>
      </c>
      <c r="U119" s="123">
        <v>0</v>
      </c>
      <c r="V119" s="123">
        <v>0</v>
      </c>
      <c r="W119" s="98"/>
      <c r="X119" s="99"/>
      <c r="Y119" s="99"/>
      <c r="Z119" s="98"/>
    </row>
    <row r="120" spans="1:26" ht="19.5" customHeight="1">
      <c r="A120" s="176"/>
      <c r="B120" s="54" t="s">
        <v>30</v>
      </c>
      <c r="C120" s="56" t="s">
        <v>57</v>
      </c>
      <c r="D120" s="60">
        <v>103</v>
      </c>
      <c r="E120" s="129">
        <v>0</v>
      </c>
      <c r="F120" s="129">
        <v>0</v>
      </c>
      <c r="G120" s="129">
        <v>0</v>
      </c>
      <c r="H120" s="129">
        <v>0</v>
      </c>
      <c r="I120" s="129">
        <v>0</v>
      </c>
      <c r="J120" s="126"/>
      <c r="K120" s="129">
        <v>0</v>
      </c>
      <c r="L120" s="129">
        <v>0</v>
      </c>
      <c r="M120" s="129">
        <v>0</v>
      </c>
      <c r="N120" s="129">
        <v>0</v>
      </c>
      <c r="O120" s="129">
        <v>0</v>
      </c>
      <c r="P120" s="129">
        <v>0</v>
      </c>
      <c r="Q120" s="129">
        <v>0</v>
      </c>
      <c r="R120" s="129">
        <v>0</v>
      </c>
      <c r="S120" s="129">
        <v>0</v>
      </c>
      <c r="T120" s="129">
        <v>0</v>
      </c>
      <c r="U120" s="129">
        <v>0</v>
      </c>
      <c r="V120" s="129">
        <v>0</v>
      </c>
      <c r="W120" s="98"/>
      <c r="X120" s="99"/>
      <c r="Y120" s="99"/>
      <c r="Z120" s="98"/>
    </row>
    <row r="121" spans="1:26" ht="19.5" customHeight="1">
      <c r="A121" s="176"/>
      <c r="B121" s="54" t="s">
        <v>31</v>
      </c>
      <c r="C121" s="56" t="s">
        <v>58</v>
      </c>
      <c r="D121" s="60">
        <v>104</v>
      </c>
      <c r="E121" s="129">
        <v>0</v>
      </c>
      <c r="F121" s="129">
        <v>0</v>
      </c>
      <c r="G121" s="129">
        <v>0</v>
      </c>
      <c r="H121" s="129">
        <v>0</v>
      </c>
      <c r="I121" s="129">
        <v>0</v>
      </c>
      <c r="J121" s="126"/>
      <c r="K121" s="129">
        <v>0</v>
      </c>
      <c r="L121" s="129">
        <v>0</v>
      </c>
      <c r="M121" s="129">
        <v>0</v>
      </c>
      <c r="N121" s="129">
        <v>0</v>
      </c>
      <c r="O121" s="129">
        <v>0</v>
      </c>
      <c r="P121" s="129">
        <v>0</v>
      </c>
      <c r="Q121" s="129">
        <v>0</v>
      </c>
      <c r="R121" s="129">
        <v>0</v>
      </c>
      <c r="S121" s="129">
        <v>0</v>
      </c>
      <c r="T121" s="129">
        <v>0</v>
      </c>
      <c r="U121" s="129">
        <v>0</v>
      </c>
      <c r="V121" s="129">
        <v>0</v>
      </c>
      <c r="W121" s="98"/>
      <c r="X121" s="99"/>
      <c r="Y121" s="99"/>
      <c r="Z121" s="98"/>
    </row>
    <row r="122" spans="1:26" ht="19.5" customHeight="1">
      <c r="A122" s="176"/>
      <c r="B122" s="54" t="s">
        <v>32</v>
      </c>
      <c r="C122" s="56" t="s">
        <v>59</v>
      </c>
      <c r="D122" s="60">
        <v>105</v>
      </c>
      <c r="E122" s="129">
        <v>0</v>
      </c>
      <c r="F122" s="129">
        <v>0</v>
      </c>
      <c r="G122" s="129">
        <v>0</v>
      </c>
      <c r="H122" s="129">
        <v>0</v>
      </c>
      <c r="I122" s="129">
        <v>0</v>
      </c>
      <c r="J122" s="126"/>
      <c r="K122" s="129">
        <v>0</v>
      </c>
      <c r="L122" s="129">
        <v>0</v>
      </c>
      <c r="M122" s="129">
        <v>0</v>
      </c>
      <c r="N122" s="129">
        <v>0</v>
      </c>
      <c r="O122" s="129">
        <v>0</v>
      </c>
      <c r="P122" s="129">
        <v>0</v>
      </c>
      <c r="Q122" s="129">
        <v>0</v>
      </c>
      <c r="R122" s="129">
        <v>0</v>
      </c>
      <c r="S122" s="129">
        <v>0</v>
      </c>
      <c r="T122" s="129">
        <v>0</v>
      </c>
      <c r="U122" s="129">
        <v>0</v>
      </c>
      <c r="V122" s="129">
        <v>0</v>
      </c>
      <c r="W122" s="98"/>
      <c r="X122" s="99"/>
      <c r="Y122" s="99"/>
      <c r="Z122" s="98"/>
    </row>
    <row r="123" spans="1:26" ht="19.5" customHeight="1">
      <c r="A123" s="176"/>
      <c r="B123" s="54">
        <v>2</v>
      </c>
      <c r="C123" s="55" t="s">
        <v>2177</v>
      </c>
      <c r="D123" s="60">
        <v>106</v>
      </c>
      <c r="E123" s="129">
        <v>0</v>
      </c>
      <c r="F123" s="129">
        <v>0</v>
      </c>
      <c r="G123" s="129">
        <v>0</v>
      </c>
      <c r="H123" s="129">
        <v>0</v>
      </c>
      <c r="I123" s="129">
        <v>0</v>
      </c>
      <c r="J123" s="127">
        <v>0</v>
      </c>
      <c r="K123" s="129">
        <v>0</v>
      </c>
      <c r="L123" s="129">
        <v>0</v>
      </c>
      <c r="M123" s="129">
        <v>0</v>
      </c>
      <c r="N123" s="129">
        <v>0</v>
      </c>
      <c r="O123" s="129">
        <v>0</v>
      </c>
      <c r="P123" s="129">
        <v>0</v>
      </c>
      <c r="Q123" s="129">
        <v>0</v>
      </c>
      <c r="R123" s="129">
        <v>0</v>
      </c>
      <c r="S123" s="129">
        <v>0</v>
      </c>
      <c r="T123" s="129">
        <v>0</v>
      </c>
      <c r="U123" s="129">
        <v>0</v>
      </c>
      <c r="V123" s="129">
        <v>0</v>
      </c>
      <c r="W123" s="98"/>
      <c r="X123" s="99"/>
      <c r="Y123" s="99"/>
      <c r="Z123" s="98"/>
    </row>
    <row r="124" spans="1:26" ht="19.5" customHeight="1">
      <c r="A124" s="176"/>
      <c r="B124" s="54">
        <v>3</v>
      </c>
      <c r="C124" s="55" t="s">
        <v>1792</v>
      </c>
      <c r="D124" s="60">
        <v>107</v>
      </c>
      <c r="E124" s="129">
        <v>0</v>
      </c>
      <c r="F124" s="129">
        <v>0</v>
      </c>
      <c r="G124" s="129">
        <v>0</v>
      </c>
      <c r="H124" s="129">
        <v>0</v>
      </c>
      <c r="I124" s="129">
        <v>0</v>
      </c>
      <c r="J124" s="127">
        <v>0</v>
      </c>
      <c r="K124" s="129">
        <v>0</v>
      </c>
      <c r="L124" s="129">
        <v>0</v>
      </c>
      <c r="M124" s="129">
        <v>0</v>
      </c>
      <c r="N124" s="129">
        <v>0</v>
      </c>
      <c r="O124" s="129">
        <v>0</v>
      </c>
      <c r="P124" s="129">
        <v>0</v>
      </c>
      <c r="Q124" s="129">
        <v>0</v>
      </c>
      <c r="R124" s="129">
        <v>0</v>
      </c>
      <c r="S124" s="129">
        <v>0</v>
      </c>
      <c r="T124" s="129">
        <v>0</v>
      </c>
      <c r="U124" s="129">
        <v>0</v>
      </c>
      <c r="V124" s="129">
        <v>0</v>
      </c>
      <c r="W124" s="98"/>
      <c r="X124" s="99"/>
      <c r="Y124" s="99"/>
      <c r="Z124" s="98"/>
    </row>
    <row r="125" spans="1:26" ht="19.5" customHeight="1">
      <c r="A125" s="176"/>
      <c r="B125" s="54">
        <v>4</v>
      </c>
      <c r="C125" s="55" t="s">
        <v>1793</v>
      </c>
      <c r="D125" s="60">
        <v>108</v>
      </c>
      <c r="E125" s="129">
        <v>0</v>
      </c>
      <c r="F125" s="129">
        <v>0</v>
      </c>
      <c r="G125" s="129">
        <v>0</v>
      </c>
      <c r="H125" s="129">
        <v>0</v>
      </c>
      <c r="I125" s="129">
        <v>0</v>
      </c>
      <c r="J125" s="127">
        <v>0</v>
      </c>
      <c r="K125" s="129">
        <v>0</v>
      </c>
      <c r="L125" s="129">
        <v>0</v>
      </c>
      <c r="M125" s="129">
        <v>0</v>
      </c>
      <c r="N125" s="129">
        <v>0</v>
      </c>
      <c r="O125" s="129">
        <v>0</v>
      </c>
      <c r="P125" s="129">
        <v>0</v>
      </c>
      <c r="Q125" s="129">
        <v>0</v>
      </c>
      <c r="R125" s="129">
        <v>0</v>
      </c>
      <c r="S125" s="129">
        <v>0</v>
      </c>
      <c r="T125" s="129">
        <v>0</v>
      </c>
      <c r="U125" s="129">
        <v>0</v>
      </c>
      <c r="V125" s="129">
        <v>0</v>
      </c>
      <c r="W125" s="98"/>
      <c r="X125" s="99"/>
      <c r="Y125" s="99"/>
      <c r="Z125" s="98"/>
    </row>
    <row r="126" spans="1:26" ht="19.5" customHeight="1">
      <c r="A126" s="176"/>
      <c r="B126" s="54">
        <v>5</v>
      </c>
      <c r="C126" s="55" t="s">
        <v>60</v>
      </c>
      <c r="D126" s="60">
        <v>109</v>
      </c>
      <c r="E126" s="129">
        <v>0</v>
      </c>
      <c r="F126" s="129">
        <v>0</v>
      </c>
      <c r="G126" s="129">
        <v>0</v>
      </c>
      <c r="H126" s="129">
        <v>0</v>
      </c>
      <c r="I126" s="129">
        <v>0</v>
      </c>
      <c r="J126" s="127">
        <v>0</v>
      </c>
      <c r="K126" s="129">
        <v>0</v>
      </c>
      <c r="L126" s="129">
        <v>0</v>
      </c>
      <c r="M126" s="129">
        <v>0</v>
      </c>
      <c r="N126" s="129">
        <v>0</v>
      </c>
      <c r="O126" s="129">
        <v>0</v>
      </c>
      <c r="P126" s="129">
        <v>0</v>
      </c>
      <c r="Q126" s="129">
        <v>0</v>
      </c>
      <c r="R126" s="129">
        <v>0</v>
      </c>
      <c r="S126" s="129">
        <v>0</v>
      </c>
      <c r="T126" s="129">
        <v>0</v>
      </c>
      <c r="U126" s="129">
        <v>0</v>
      </c>
      <c r="V126" s="129">
        <v>0</v>
      </c>
      <c r="W126" s="98"/>
      <c r="X126" s="99"/>
      <c r="Y126" s="99"/>
      <c r="Z126" s="98"/>
    </row>
    <row r="127" spans="1:26" ht="19.5" customHeight="1">
      <c r="A127" s="176"/>
      <c r="B127" s="54">
        <v>6</v>
      </c>
      <c r="C127" s="55" t="s">
        <v>64</v>
      </c>
      <c r="D127" s="60">
        <v>110</v>
      </c>
      <c r="E127" s="129">
        <v>0</v>
      </c>
      <c r="F127" s="129">
        <v>0</v>
      </c>
      <c r="G127" s="129">
        <v>0</v>
      </c>
      <c r="H127" s="129">
        <v>0</v>
      </c>
      <c r="I127" s="129">
        <v>0</v>
      </c>
      <c r="J127" s="127">
        <v>0</v>
      </c>
      <c r="K127" s="129">
        <v>0</v>
      </c>
      <c r="L127" s="129">
        <v>0</v>
      </c>
      <c r="M127" s="129">
        <v>0</v>
      </c>
      <c r="N127" s="129">
        <v>0</v>
      </c>
      <c r="O127" s="129">
        <v>0</v>
      </c>
      <c r="P127" s="128"/>
      <c r="Q127" s="128"/>
      <c r="R127" s="128"/>
      <c r="S127" s="128"/>
      <c r="T127" s="128"/>
      <c r="U127" s="128"/>
      <c r="V127" s="128"/>
      <c r="W127" s="98"/>
      <c r="X127" s="99"/>
      <c r="Y127" s="99"/>
      <c r="Z127" s="98"/>
    </row>
    <row r="128" spans="1:26" s="85" customFormat="1" ht="42.75" customHeight="1">
      <c r="A128" s="176" t="s">
        <v>10</v>
      </c>
      <c r="B128" s="52" t="s">
        <v>33</v>
      </c>
      <c r="C128" s="58" t="s">
        <v>1168</v>
      </c>
      <c r="D128" s="60">
        <v>111</v>
      </c>
      <c r="E128" s="130">
        <v>0</v>
      </c>
      <c r="F128" s="130">
        <v>0</v>
      </c>
      <c r="G128" s="130">
        <v>0</v>
      </c>
      <c r="H128" s="130">
        <v>0</v>
      </c>
      <c r="I128" s="130">
        <v>0</v>
      </c>
      <c r="J128" s="131"/>
      <c r="K128" s="130">
        <v>0</v>
      </c>
      <c r="L128" s="130">
        <v>0</v>
      </c>
      <c r="M128" s="130">
        <v>31</v>
      </c>
      <c r="N128" s="130">
        <v>0</v>
      </c>
      <c r="O128" s="130">
        <v>31</v>
      </c>
      <c r="P128" s="130">
        <v>31</v>
      </c>
      <c r="Q128" s="130">
        <v>0</v>
      </c>
      <c r="R128" s="130">
        <v>0</v>
      </c>
      <c r="S128" s="130">
        <v>1</v>
      </c>
      <c r="T128" s="130">
        <v>1</v>
      </c>
      <c r="U128" s="130">
        <v>0</v>
      </c>
      <c r="V128" s="130">
        <v>0</v>
      </c>
      <c r="W128" s="110">
        <v>0</v>
      </c>
      <c r="X128" s="110">
        <v>0</v>
      </c>
      <c r="Y128" s="110">
        <v>0</v>
      </c>
      <c r="Z128" s="110">
        <v>0</v>
      </c>
    </row>
    <row r="129" spans="1:26" ht="19.5" customHeight="1">
      <c r="A129" s="176"/>
      <c r="B129" s="54">
        <v>1</v>
      </c>
      <c r="C129" s="55" t="s">
        <v>2176</v>
      </c>
      <c r="D129" s="60">
        <v>112</v>
      </c>
      <c r="E129" s="123">
        <v>0</v>
      </c>
      <c r="F129" s="123">
        <v>0</v>
      </c>
      <c r="G129" s="123">
        <v>0</v>
      </c>
      <c r="H129" s="123">
        <v>0</v>
      </c>
      <c r="I129" s="123">
        <v>0</v>
      </c>
      <c r="J129" s="124"/>
      <c r="K129" s="123">
        <v>0</v>
      </c>
      <c r="L129" s="123">
        <v>0</v>
      </c>
      <c r="M129" s="123">
        <v>31</v>
      </c>
      <c r="N129" s="123">
        <v>0</v>
      </c>
      <c r="O129" s="123">
        <v>31</v>
      </c>
      <c r="P129" s="123">
        <v>31</v>
      </c>
      <c r="Q129" s="123">
        <v>0</v>
      </c>
      <c r="R129" s="123">
        <v>0</v>
      </c>
      <c r="S129" s="123">
        <v>1</v>
      </c>
      <c r="T129" s="123">
        <v>1</v>
      </c>
      <c r="U129" s="123">
        <v>0</v>
      </c>
      <c r="V129" s="123">
        <v>0</v>
      </c>
      <c r="W129" s="98"/>
      <c r="X129" s="99"/>
      <c r="Y129" s="99"/>
      <c r="Z129" s="98"/>
    </row>
    <row r="130" spans="1:26" ht="19.5" customHeight="1">
      <c r="A130" s="176"/>
      <c r="B130" s="54" t="s">
        <v>30</v>
      </c>
      <c r="C130" s="56" t="s">
        <v>57</v>
      </c>
      <c r="D130" s="60">
        <v>113</v>
      </c>
      <c r="E130" s="129">
        <v>0</v>
      </c>
      <c r="F130" s="129">
        <v>0</v>
      </c>
      <c r="G130" s="129">
        <v>0</v>
      </c>
      <c r="H130" s="129">
        <v>0</v>
      </c>
      <c r="I130" s="129">
        <v>0</v>
      </c>
      <c r="J130" s="126"/>
      <c r="K130" s="129">
        <v>0</v>
      </c>
      <c r="L130" s="129">
        <v>0</v>
      </c>
      <c r="M130" s="129">
        <v>0</v>
      </c>
      <c r="N130" s="129">
        <v>0</v>
      </c>
      <c r="O130" s="129">
        <v>0</v>
      </c>
      <c r="P130" s="129">
        <v>0</v>
      </c>
      <c r="Q130" s="129">
        <v>0</v>
      </c>
      <c r="R130" s="129">
        <v>0</v>
      </c>
      <c r="S130" s="129">
        <v>0</v>
      </c>
      <c r="T130" s="129">
        <v>0</v>
      </c>
      <c r="U130" s="129">
        <v>0</v>
      </c>
      <c r="V130" s="129">
        <v>0</v>
      </c>
      <c r="W130" s="98"/>
      <c r="X130" s="99"/>
      <c r="Y130" s="99"/>
      <c r="Z130" s="98"/>
    </row>
    <row r="131" spans="1:26" ht="19.5" customHeight="1">
      <c r="A131" s="176"/>
      <c r="B131" s="54" t="s">
        <v>31</v>
      </c>
      <c r="C131" s="56" t="s">
        <v>58</v>
      </c>
      <c r="D131" s="60">
        <v>114</v>
      </c>
      <c r="E131" s="129">
        <v>0</v>
      </c>
      <c r="F131" s="129">
        <v>0</v>
      </c>
      <c r="G131" s="129">
        <v>0</v>
      </c>
      <c r="H131" s="129">
        <v>0</v>
      </c>
      <c r="I131" s="129">
        <v>0</v>
      </c>
      <c r="J131" s="126"/>
      <c r="K131" s="129">
        <v>0</v>
      </c>
      <c r="L131" s="129">
        <v>0</v>
      </c>
      <c r="M131" s="129">
        <v>0</v>
      </c>
      <c r="N131" s="129">
        <v>0</v>
      </c>
      <c r="O131" s="129">
        <v>0</v>
      </c>
      <c r="P131" s="129">
        <v>0</v>
      </c>
      <c r="Q131" s="129">
        <v>0</v>
      </c>
      <c r="R131" s="129">
        <v>0</v>
      </c>
      <c r="S131" s="129">
        <v>0</v>
      </c>
      <c r="T131" s="129">
        <v>0</v>
      </c>
      <c r="U131" s="129">
        <v>0</v>
      </c>
      <c r="V131" s="129">
        <v>0</v>
      </c>
      <c r="W131" s="98"/>
      <c r="X131" s="99"/>
      <c r="Y131" s="99"/>
      <c r="Z131" s="98"/>
    </row>
    <row r="132" spans="1:26" ht="19.5" customHeight="1">
      <c r="A132" s="176"/>
      <c r="B132" s="54" t="s">
        <v>32</v>
      </c>
      <c r="C132" s="56" t="s">
        <v>59</v>
      </c>
      <c r="D132" s="60">
        <v>115</v>
      </c>
      <c r="E132" s="129">
        <v>0</v>
      </c>
      <c r="F132" s="129">
        <v>0</v>
      </c>
      <c r="G132" s="129">
        <v>0</v>
      </c>
      <c r="H132" s="129">
        <v>0</v>
      </c>
      <c r="I132" s="129">
        <v>0</v>
      </c>
      <c r="J132" s="126"/>
      <c r="K132" s="129">
        <v>0</v>
      </c>
      <c r="L132" s="129">
        <v>0</v>
      </c>
      <c r="M132" s="129">
        <v>31</v>
      </c>
      <c r="N132" s="129">
        <v>0</v>
      </c>
      <c r="O132" s="129">
        <v>31</v>
      </c>
      <c r="P132" s="129">
        <v>31</v>
      </c>
      <c r="Q132" s="129">
        <v>0</v>
      </c>
      <c r="R132" s="129">
        <v>0</v>
      </c>
      <c r="S132" s="129">
        <v>1</v>
      </c>
      <c r="T132" s="129">
        <v>1</v>
      </c>
      <c r="U132" s="129">
        <v>0</v>
      </c>
      <c r="V132" s="129">
        <v>0</v>
      </c>
      <c r="W132" s="98"/>
      <c r="X132" s="99"/>
      <c r="Y132" s="99"/>
      <c r="Z132" s="98"/>
    </row>
    <row r="133" spans="1:26" ht="19.5" customHeight="1">
      <c r="A133" s="176"/>
      <c r="B133" s="54">
        <v>2</v>
      </c>
      <c r="C133" s="55" t="s">
        <v>2177</v>
      </c>
      <c r="D133" s="60">
        <v>116</v>
      </c>
      <c r="E133" s="129">
        <v>0</v>
      </c>
      <c r="F133" s="129">
        <v>0</v>
      </c>
      <c r="G133" s="129">
        <v>0</v>
      </c>
      <c r="H133" s="129">
        <v>0</v>
      </c>
      <c r="I133" s="129">
        <v>0</v>
      </c>
      <c r="J133" s="127">
        <v>0</v>
      </c>
      <c r="K133" s="129">
        <v>0</v>
      </c>
      <c r="L133" s="129">
        <v>0</v>
      </c>
      <c r="M133" s="129">
        <v>0</v>
      </c>
      <c r="N133" s="129">
        <v>0</v>
      </c>
      <c r="O133" s="129">
        <v>0</v>
      </c>
      <c r="P133" s="129">
        <v>0</v>
      </c>
      <c r="Q133" s="129">
        <v>0</v>
      </c>
      <c r="R133" s="129">
        <v>0</v>
      </c>
      <c r="S133" s="129">
        <v>0</v>
      </c>
      <c r="T133" s="129">
        <v>0</v>
      </c>
      <c r="U133" s="129">
        <v>0</v>
      </c>
      <c r="V133" s="129">
        <v>0</v>
      </c>
      <c r="W133" s="98"/>
      <c r="X133" s="99"/>
      <c r="Y133" s="99"/>
      <c r="Z133" s="98"/>
    </row>
    <row r="134" spans="1:26" ht="19.5" customHeight="1">
      <c r="A134" s="176"/>
      <c r="B134" s="54">
        <v>3</v>
      </c>
      <c r="C134" s="55" t="s">
        <v>1792</v>
      </c>
      <c r="D134" s="60">
        <v>117</v>
      </c>
      <c r="E134" s="129">
        <v>0</v>
      </c>
      <c r="F134" s="129">
        <v>0</v>
      </c>
      <c r="G134" s="129">
        <v>0</v>
      </c>
      <c r="H134" s="129">
        <v>0</v>
      </c>
      <c r="I134" s="129">
        <v>0</v>
      </c>
      <c r="J134" s="127">
        <v>0</v>
      </c>
      <c r="K134" s="129">
        <v>0</v>
      </c>
      <c r="L134" s="129">
        <v>0</v>
      </c>
      <c r="M134" s="129">
        <v>0</v>
      </c>
      <c r="N134" s="129">
        <v>0</v>
      </c>
      <c r="O134" s="129">
        <v>0</v>
      </c>
      <c r="P134" s="129">
        <v>0</v>
      </c>
      <c r="Q134" s="129">
        <v>0</v>
      </c>
      <c r="R134" s="129">
        <v>0</v>
      </c>
      <c r="S134" s="129">
        <v>0</v>
      </c>
      <c r="T134" s="129">
        <v>0</v>
      </c>
      <c r="U134" s="129">
        <v>0</v>
      </c>
      <c r="V134" s="129">
        <v>0</v>
      </c>
      <c r="W134" s="98"/>
      <c r="X134" s="99"/>
      <c r="Y134" s="99"/>
      <c r="Z134" s="98"/>
    </row>
    <row r="135" spans="1:26" ht="19.5" customHeight="1">
      <c r="A135" s="176"/>
      <c r="B135" s="54">
        <v>4</v>
      </c>
      <c r="C135" s="55" t="s">
        <v>1793</v>
      </c>
      <c r="D135" s="60">
        <v>118</v>
      </c>
      <c r="E135" s="129">
        <v>0</v>
      </c>
      <c r="F135" s="129">
        <v>0</v>
      </c>
      <c r="G135" s="129">
        <v>0</v>
      </c>
      <c r="H135" s="129">
        <v>0</v>
      </c>
      <c r="I135" s="129">
        <v>0</v>
      </c>
      <c r="J135" s="127">
        <v>0</v>
      </c>
      <c r="K135" s="129">
        <v>0</v>
      </c>
      <c r="L135" s="129">
        <v>0</v>
      </c>
      <c r="M135" s="129">
        <v>0</v>
      </c>
      <c r="N135" s="129">
        <v>0</v>
      </c>
      <c r="O135" s="129">
        <v>0</v>
      </c>
      <c r="P135" s="129">
        <v>0</v>
      </c>
      <c r="Q135" s="129">
        <v>0</v>
      </c>
      <c r="R135" s="129">
        <v>0</v>
      </c>
      <c r="S135" s="129">
        <v>0</v>
      </c>
      <c r="T135" s="129">
        <v>0</v>
      </c>
      <c r="U135" s="129">
        <v>0</v>
      </c>
      <c r="V135" s="129">
        <v>0</v>
      </c>
      <c r="W135" s="98"/>
      <c r="X135" s="99"/>
      <c r="Y135" s="99"/>
      <c r="Z135" s="98"/>
    </row>
    <row r="136" spans="1:26" ht="19.5" customHeight="1">
      <c r="A136" s="176"/>
      <c r="B136" s="54">
        <v>5</v>
      </c>
      <c r="C136" s="55" t="s">
        <v>60</v>
      </c>
      <c r="D136" s="60">
        <v>119</v>
      </c>
      <c r="E136" s="129">
        <v>0</v>
      </c>
      <c r="F136" s="129">
        <v>0</v>
      </c>
      <c r="G136" s="129">
        <v>0</v>
      </c>
      <c r="H136" s="129">
        <v>0</v>
      </c>
      <c r="I136" s="129">
        <v>0</v>
      </c>
      <c r="J136" s="127">
        <v>0</v>
      </c>
      <c r="K136" s="129">
        <v>0</v>
      </c>
      <c r="L136" s="129">
        <v>0</v>
      </c>
      <c r="M136" s="129">
        <v>0</v>
      </c>
      <c r="N136" s="129">
        <v>0</v>
      </c>
      <c r="O136" s="129">
        <v>0</v>
      </c>
      <c r="P136" s="129">
        <v>0</v>
      </c>
      <c r="Q136" s="129">
        <v>0</v>
      </c>
      <c r="R136" s="129">
        <v>0</v>
      </c>
      <c r="S136" s="129">
        <v>0</v>
      </c>
      <c r="T136" s="129">
        <v>0</v>
      </c>
      <c r="U136" s="129">
        <v>0</v>
      </c>
      <c r="V136" s="129">
        <v>0</v>
      </c>
      <c r="W136" s="98"/>
      <c r="X136" s="99"/>
      <c r="Y136" s="99"/>
      <c r="Z136" s="98"/>
    </row>
    <row r="137" spans="1:26" ht="19.5" customHeight="1">
      <c r="A137" s="176"/>
      <c r="B137" s="54">
        <v>6</v>
      </c>
      <c r="C137" s="55" t="s">
        <v>64</v>
      </c>
      <c r="D137" s="60">
        <v>120</v>
      </c>
      <c r="E137" s="129">
        <v>0</v>
      </c>
      <c r="F137" s="129">
        <v>0</v>
      </c>
      <c r="G137" s="129">
        <v>0</v>
      </c>
      <c r="H137" s="129">
        <v>0</v>
      </c>
      <c r="I137" s="129">
        <v>0</v>
      </c>
      <c r="J137" s="127">
        <v>0</v>
      </c>
      <c r="K137" s="129">
        <v>0</v>
      </c>
      <c r="L137" s="129">
        <v>0</v>
      </c>
      <c r="M137" s="129">
        <v>0.155</v>
      </c>
      <c r="N137" s="129">
        <v>0</v>
      </c>
      <c r="O137" s="129">
        <v>0.155</v>
      </c>
      <c r="P137" s="128"/>
      <c r="Q137" s="128"/>
      <c r="R137" s="128"/>
      <c r="S137" s="128"/>
      <c r="T137" s="128"/>
      <c r="U137" s="128"/>
      <c r="V137" s="128"/>
      <c r="W137" s="98"/>
      <c r="X137" s="99"/>
      <c r="Y137" s="99"/>
      <c r="Z137" s="98"/>
    </row>
    <row r="138" spans="1:26" s="85" customFormat="1" ht="28.5" customHeight="1">
      <c r="A138" s="176" t="s">
        <v>12</v>
      </c>
      <c r="B138" s="52"/>
      <c r="C138" s="53" t="s">
        <v>47</v>
      </c>
      <c r="D138" s="60">
        <v>121</v>
      </c>
      <c r="E138" s="130">
        <v>0</v>
      </c>
      <c r="F138" s="130">
        <v>0</v>
      </c>
      <c r="G138" s="130">
        <v>0</v>
      </c>
      <c r="H138" s="130">
        <v>0</v>
      </c>
      <c r="I138" s="130">
        <v>0</v>
      </c>
      <c r="J138" s="131"/>
      <c r="K138" s="130">
        <v>0</v>
      </c>
      <c r="L138" s="130">
        <v>0</v>
      </c>
      <c r="M138" s="130">
        <v>0</v>
      </c>
      <c r="N138" s="130">
        <v>0</v>
      </c>
      <c r="O138" s="130">
        <v>0</v>
      </c>
      <c r="P138" s="130">
        <v>0</v>
      </c>
      <c r="Q138" s="130">
        <v>0</v>
      </c>
      <c r="R138" s="130">
        <v>0</v>
      </c>
      <c r="S138" s="130">
        <v>0</v>
      </c>
      <c r="T138" s="130">
        <v>0</v>
      </c>
      <c r="U138" s="130">
        <v>0</v>
      </c>
      <c r="V138" s="130">
        <v>0</v>
      </c>
      <c r="W138" s="110">
        <v>0</v>
      </c>
      <c r="X138" s="110">
        <v>0</v>
      </c>
      <c r="Y138" s="110">
        <v>0</v>
      </c>
      <c r="Z138" s="110">
        <v>0</v>
      </c>
    </row>
    <row r="139" spans="1:26" ht="19.5" customHeight="1">
      <c r="A139" s="176"/>
      <c r="B139" s="54">
        <v>1</v>
      </c>
      <c r="C139" s="55" t="s">
        <v>2176</v>
      </c>
      <c r="D139" s="60">
        <v>122</v>
      </c>
      <c r="E139" s="123">
        <v>0</v>
      </c>
      <c r="F139" s="123">
        <v>0</v>
      </c>
      <c r="G139" s="123">
        <v>0</v>
      </c>
      <c r="H139" s="123">
        <v>0</v>
      </c>
      <c r="I139" s="123">
        <v>0</v>
      </c>
      <c r="J139" s="124"/>
      <c r="K139" s="123">
        <v>0</v>
      </c>
      <c r="L139" s="123">
        <v>0</v>
      </c>
      <c r="M139" s="123">
        <v>0</v>
      </c>
      <c r="N139" s="123">
        <v>0</v>
      </c>
      <c r="O139" s="123">
        <v>0</v>
      </c>
      <c r="P139" s="123">
        <v>0</v>
      </c>
      <c r="Q139" s="123">
        <v>0</v>
      </c>
      <c r="R139" s="123">
        <v>0</v>
      </c>
      <c r="S139" s="123">
        <v>0</v>
      </c>
      <c r="T139" s="123">
        <v>0</v>
      </c>
      <c r="U139" s="123">
        <v>0</v>
      </c>
      <c r="V139" s="123">
        <v>0</v>
      </c>
      <c r="W139" s="98"/>
      <c r="X139" s="99"/>
      <c r="Y139" s="99"/>
      <c r="Z139" s="98"/>
    </row>
    <row r="140" spans="1:26" ht="19.5" customHeight="1">
      <c r="A140" s="176"/>
      <c r="B140" s="54" t="s">
        <v>30</v>
      </c>
      <c r="C140" s="56" t="s">
        <v>57</v>
      </c>
      <c r="D140" s="60">
        <v>123</v>
      </c>
      <c r="E140" s="129">
        <v>0</v>
      </c>
      <c r="F140" s="129">
        <v>0</v>
      </c>
      <c r="G140" s="129">
        <v>0</v>
      </c>
      <c r="H140" s="129">
        <v>0</v>
      </c>
      <c r="I140" s="129">
        <v>0</v>
      </c>
      <c r="J140" s="126"/>
      <c r="K140" s="129">
        <v>0</v>
      </c>
      <c r="L140" s="129">
        <v>0</v>
      </c>
      <c r="M140" s="129">
        <v>0</v>
      </c>
      <c r="N140" s="129">
        <v>0</v>
      </c>
      <c r="O140" s="129">
        <v>0</v>
      </c>
      <c r="P140" s="129">
        <v>0</v>
      </c>
      <c r="Q140" s="129">
        <v>0</v>
      </c>
      <c r="R140" s="129">
        <v>0</v>
      </c>
      <c r="S140" s="129">
        <v>0</v>
      </c>
      <c r="T140" s="129">
        <v>0</v>
      </c>
      <c r="U140" s="129">
        <v>0</v>
      </c>
      <c r="V140" s="129">
        <v>0</v>
      </c>
      <c r="W140" s="98"/>
      <c r="X140" s="99"/>
      <c r="Y140" s="99"/>
      <c r="Z140" s="98"/>
    </row>
    <row r="141" spans="1:26" ht="19.5" customHeight="1">
      <c r="A141" s="176"/>
      <c r="B141" s="54" t="s">
        <v>31</v>
      </c>
      <c r="C141" s="56" t="s">
        <v>58</v>
      </c>
      <c r="D141" s="60">
        <v>124</v>
      </c>
      <c r="E141" s="129">
        <v>0</v>
      </c>
      <c r="F141" s="129">
        <v>0</v>
      </c>
      <c r="G141" s="129">
        <v>0</v>
      </c>
      <c r="H141" s="129">
        <v>0</v>
      </c>
      <c r="I141" s="129">
        <v>0</v>
      </c>
      <c r="J141" s="126"/>
      <c r="K141" s="129">
        <v>0</v>
      </c>
      <c r="L141" s="129">
        <v>0</v>
      </c>
      <c r="M141" s="129">
        <v>0</v>
      </c>
      <c r="N141" s="129">
        <v>0</v>
      </c>
      <c r="O141" s="129">
        <v>0</v>
      </c>
      <c r="P141" s="129">
        <v>0</v>
      </c>
      <c r="Q141" s="129">
        <v>0</v>
      </c>
      <c r="R141" s="129">
        <v>0</v>
      </c>
      <c r="S141" s="129">
        <v>0</v>
      </c>
      <c r="T141" s="129">
        <v>0</v>
      </c>
      <c r="U141" s="129">
        <v>0</v>
      </c>
      <c r="V141" s="129">
        <v>0</v>
      </c>
      <c r="W141" s="98"/>
      <c r="X141" s="99"/>
      <c r="Y141" s="99"/>
      <c r="Z141" s="98"/>
    </row>
    <row r="142" spans="1:26" ht="19.5" customHeight="1">
      <c r="A142" s="176"/>
      <c r="B142" s="54" t="s">
        <v>32</v>
      </c>
      <c r="C142" s="56" t="s">
        <v>59</v>
      </c>
      <c r="D142" s="60">
        <v>125</v>
      </c>
      <c r="E142" s="129">
        <v>0</v>
      </c>
      <c r="F142" s="129">
        <v>0</v>
      </c>
      <c r="G142" s="129">
        <v>0</v>
      </c>
      <c r="H142" s="129">
        <v>0</v>
      </c>
      <c r="I142" s="129">
        <v>0</v>
      </c>
      <c r="J142" s="126"/>
      <c r="K142" s="129">
        <v>0</v>
      </c>
      <c r="L142" s="129">
        <v>0</v>
      </c>
      <c r="M142" s="129">
        <v>0</v>
      </c>
      <c r="N142" s="129">
        <v>0</v>
      </c>
      <c r="O142" s="129">
        <v>0</v>
      </c>
      <c r="P142" s="129">
        <v>0</v>
      </c>
      <c r="Q142" s="129">
        <v>0</v>
      </c>
      <c r="R142" s="129">
        <v>0</v>
      </c>
      <c r="S142" s="129">
        <v>0</v>
      </c>
      <c r="T142" s="129">
        <v>0</v>
      </c>
      <c r="U142" s="129">
        <v>0</v>
      </c>
      <c r="V142" s="129">
        <v>0</v>
      </c>
      <c r="W142" s="98"/>
      <c r="X142" s="99"/>
      <c r="Y142" s="99"/>
      <c r="Z142" s="98"/>
    </row>
    <row r="143" spans="1:26" ht="19.5" customHeight="1">
      <c r="A143" s="176"/>
      <c r="B143" s="54">
        <v>2</v>
      </c>
      <c r="C143" s="55" t="s">
        <v>2177</v>
      </c>
      <c r="D143" s="60">
        <v>126</v>
      </c>
      <c r="E143" s="129">
        <v>0</v>
      </c>
      <c r="F143" s="129">
        <v>0</v>
      </c>
      <c r="G143" s="129">
        <v>0</v>
      </c>
      <c r="H143" s="129">
        <v>0</v>
      </c>
      <c r="I143" s="129">
        <v>0</v>
      </c>
      <c r="J143" s="127">
        <v>0</v>
      </c>
      <c r="K143" s="129">
        <v>0</v>
      </c>
      <c r="L143" s="129">
        <v>0</v>
      </c>
      <c r="M143" s="129">
        <v>0</v>
      </c>
      <c r="N143" s="129">
        <v>0</v>
      </c>
      <c r="O143" s="129">
        <v>0</v>
      </c>
      <c r="P143" s="129">
        <v>0</v>
      </c>
      <c r="Q143" s="129">
        <v>0</v>
      </c>
      <c r="R143" s="129">
        <v>0</v>
      </c>
      <c r="S143" s="129">
        <v>0</v>
      </c>
      <c r="T143" s="129">
        <v>0</v>
      </c>
      <c r="U143" s="129">
        <v>0</v>
      </c>
      <c r="V143" s="129">
        <v>0</v>
      </c>
      <c r="W143" s="98"/>
      <c r="X143" s="99"/>
      <c r="Y143" s="99"/>
      <c r="Z143" s="98"/>
    </row>
    <row r="144" spans="1:26" ht="19.5" customHeight="1">
      <c r="A144" s="176"/>
      <c r="B144" s="54">
        <v>3</v>
      </c>
      <c r="C144" s="55" t="s">
        <v>1792</v>
      </c>
      <c r="D144" s="60">
        <v>127</v>
      </c>
      <c r="E144" s="129">
        <v>0</v>
      </c>
      <c r="F144" s="129">
        <v>0</v>
      </c>
      <c r="G144" s="129">
        <v>0</v>
      </c>
      <c r="H144" s="129">
        <v>0</v>
      </c>
      <c r="I144" s="129">
        <v>0</v>
      </c>
      <c r="J144" s="127">
        <v>0</v>
      </c>
      <c r="K144" s="129">
        <v>0</v>
      </c>
      <c r="L144" s="129">
        <v>0</v>
      </c>
      <c r="M144" s="129">
        <v>0</v>
      </c>
      <c r="N144" s="129">
        <v>0</v>
      </c>
      <c r="O144" s="129">
        <v>0</v>
      </c>
      <c r="P144" s="129">
        <v>0</v>
      </c>
      <c r="Q144" s="129">
        <v>0</v>
      </c>
      <c r="R144" s="129">
        <v>0</v>
      </c>
      <c r="S144" s="129">
        <v>0</v>
      </c>
      <c r="T144" s="129">
        <v>0</v>
      </c>
      <c r="U144" s="129">
        <v>0</v>
      </c>
      <c r="V144" s="129">
        <v>0</v>
      </c>
      <c r="W144" s="98"/>
      <c r="X144" s="99"/>
      <c r="Y144" s="99"/>
      <c r="Z144" s="98"/>
    </row>
    <row r="145" spans="1:26" ht="19.5" customHeight="1">
      <c r="A145" s="176"/>
      <c r="B145" s="54">
        <v>4</v>
      </c>
      <c r="C145" s="55" t="s">
        <v>1793</v>
      </c>
      <c r="D145" s="60">
        <v>128</v>
      </c>
      <c r="E145" s="129">
        <v>0</v>
      </c>
      <c r="F145" s="129">
        <v>0</v>
      </c>
      <c r="G145" s="129">
        <v>0</v>
      </c>
      <c r="H145" s="129">
        <v>0</v>
      </c>
      <c r="I145" s="129">
        <v>0</v>
      </c>
      <c r="J145" s="127">
        <v>0</v>
      </c>
      <c r="K145" s="129">
        <v>0</v>
      </c>
      <c r="L145" s="129">
        <v>0</v>
      </c>
      <c r="M145" s="129">
        <v>0</v>
      </c>
      <c r="N145" s="129">
        <v>0</v>
      </c>
      <c r="O145" s="129">
        <v>0</v>
      </c>
      <c r="P145" s="129">
        <v>0</v>
      </c>
      <c r="Q145" s="129">
        <v>0</v>
      </c>
      <c r="R145" s="129">
        <v>0</v>
      </c>
      <c r="S145" s="129">
        <v>0</v>
      </c>
      <c r="T145" s="129">
        <v>0</v>
      </c>
      <c r="U145" s="129">
        <v>0</v>
      </c>
      <c r="V145" s="129">
        <v>0</v>
      </c>
      <c r="W145" s="98"/>
      <c r="X145" s="99"/>
      <c r="Y145" s="99"/>
      <c r="Z145" s="98"/>
    </row>
    <row r="146" spans="1:26" ht="19.5" customHeight="1">
      <c r="A146" s="176"/>
      <c r="B146" s="54">
        <v>5</v>
      </c>
      <c r="C146" s="55" t="s">
        <v>60</v>
      </c>
      <c r="D146" s="60">
        <v>129</v>
      </c>
      <c r="E146" s="129">
        <v>0</v>
      </c>
      <c r="F146" s="129">
        <v>0</v>
      </c>
      <c r="G146" s="129">
        <v>0</v>
      </c>
      <c r="H146" s="129">
        <v>0</v>
      </c>
      <c r="I146" s="129">
        <v>0</v>
      </c>
      <c r="J146" s="127">
        <v>0</v>
      </c>
      <c r="K146" s="129">
        <v>0</v>
      </c>
      <c r="L146" s="129">
        <v>0</v>
      </c>
      <c r="M146" s="129">
        <v>0</v>
      </c>
      <c r="N146" s="129">
        <v>0</v>
      </c>
      <c r="O146" s="129">
        <v>0</v>
      </c>
      <c r="P146" s="129">
        <v>0</v>
      </c>
      <c r="Q146" s="129">
        <v>0</v>
      </c>
      <c r="R146" s="129">
        <v>0</v>
      </c>
      <c r="S146" s="129">
        <v>0</v>
      </c>
      <c r="T146" s="129">
        <v>0</v>
      </c>
      <c r="U146" s="129">
        <v>0</v>
      </c>
      <c r="V146" s="129">
        <v>0</v>
      </c>
      <c r="W146" s="98"/>
      <c r="X146" s="99"/>
      <c r="Y146" s="99"/>
      <c r="Z146" s="98"/>
    </row>
    <row r="147" spans="1:26" ht="19.5" customHeight="1">
      <c r="A147" s="176"/>
      <c r="B147" s="54">
        <v>6</v>
      </c>
      <c r="C147" s="55" t="s">
        <v>64</v>
      </c>
      <c r="D147" s="60">
        <v>130</v>
      </c>
      <c r="E147" s="129">
        <v>0</v>
      </c>
      <c r="F147" s="129">
        <v>0</v>
      </c>
      <c r="G147" s="129">
        <v>0</v>
      </c>
      <c r="H147" s="129">
        <v>0</v>
      </c>
      <c r="I147" s="129">
        <v>0</v>
      </c>
      <c r="J147" s="127">
        <v>0</v>
      </c>
      <c r="K147" s="129">
        <v>0</v>
      </c>
      <c r="L147" s="129">
        <v>0</v>
      </c>
      <c r="M147" s="129">
        <v>0</v>
      </c>
      <c r="N147" s="129">
        <v>0</v>
      </c>
      <c r="O147" s="129">
        <v>0</v>
      </c>
      <c r="P147" s="128"/>
      <c r="Q147" s="128"/>
      <c r="R147" s="128"/>
      <c r="S147" s="128"/>
      <c r="T147" s="128"/>
      <c r="U147" s="128"/>
      <c r="V147" s="128"/>
      <c r="W147" s="98"/>
      <c r="X147" s="99"/>
      <c r="Y147" s="99"/>
      <c r="Z147" s="98"/>
    </row>
    <row r="148" spans="1:26" s="85" customFormat="1" ht="37.5" customHeight="1">
      <c r="A148" s="176" t="s">
        <v>18</v>
      </c>
      <c r="B148" s="52"/>
      <c r="C148" s="53" t="s">
        <v>48</v>
      </c>
      <c r="D148" s="60">
        <v>131</v>
      </c>
      <c r="E148" s="130">
        <v>0</v>
      </c>
      <c r="F148" s="130">
        <v>0</v>
      </c>
      <c r="G148" s="130">
        <v>0</v>
      </c>
      <c r="H148" s="130">
        <v>0</v>
      </c>
      <c r="I148" s="130">
        <v>0</v>
      </c>
      <c r="J148" s="131"/>
      <c r="K148" s="130">
        <v>0</v>
      </c>
      <c r="L148" s="130">
        <v>0</v>
      </c>
      <c r="M148" s="130">
        <v>0</v>
      </c>
      <c r="N148" s="130">
        <v>0</v>
      </c>
      <c r="O148" s="130">
        <v>0</v>
      </c>
      <c r="P148" s="130">
        <v>0</v>
      </c>
      <c r="Q148" s="130">
        <v>0</v>
      </c>
      <c r="R148" s="130">
        <v>0</v>
      </c>
      <c r="S148" s="130">
        <v>0</v>
      </c>
      <c r="T148" s="130">
        <v>0</v>
      </c>
      <c r="U148" s="130">
        <v>0</v>
      </c>
      <c r="V148" s="130">
        <v>0</v>
      </c>
      <c r="W148" s="110">
        <v>0</v>
      </c>
      <c r="X148" s="110">
        <v>0</v>
      </c>
      <c r="Y148" s="110">
        <v>0</v>
      </c>
      <c r="Z148" s="110">
        <v>0</v>
      </c>
    </row>
    <row r="149" spans="1:26" ht="20.25" customHeight="1">
      <c r="A149" s="176"/>
      <c r="B149" s="54">
        <v>1</v>
      </c>
      <c r="C149" s="55" t="s">
        <v>2176</v>
      </c>
      <c r="D149" s="60">
        <v>132</v>
      </c>
      <c r="E149" s="123">
        <v>0</v>
      </c>
      <c r="F149" s="123">
        <v>0</v>
      </c>
      <c r="G149" s="123">
        <v>0</v>
      </c>
      <c r="H149" s="123">
        <v>0</v>
      </c>
      <c r="I149" s="123">
        <v>0</v>
      </c>
      <c r="J149" s="124"/>
      <c r="K149" s="123">
        <v>0</v>
      </c>
      <c r="L149" s="123">
        <v>0</v>
      </c>
      <c r="M149" s="123">
        <v>0</v>
      </c>
      <c r="N149" s="123">
        <v>0</v>
      </c>
      <c r="O149" s="123">
        <v>0</v>
      </c>
      <c r="P149" s="123">
        <v>0</v>
      </c>
      <c r="Q149" s="123">
        <v>0</v>
      </c>
      <c r="R149" s="123">
        <v>0</v>
      </c>
      <c r="S149" s="123">
        <v>0</v>
      </c>
      <c r="T149" s="123">
        <v>0</v>
      </c>
      <c r="U149" s="123">
        <v>0</v>
      </c>
      <c r="V149" s="123">
        <v>0</v>
      </c>
      <c r="W149" s="98"/>
      <c r="X149" s="99"/>
      <c r="Y149" s="99"/>
      <c r="Z149" s="98"/>
    </row>
    <row r="150" spans="1:26" ht="20.25" customHeight="1">
      <c r="A150" s="176"/>
      <c r="B150" s="54" t="s">
        <v>30</v>
      </c>
      <c r="C150" s="56" t="s">
        <v>57</v>
      </c>
      <c r="D150" s="60">
        <v>133</v>
      </c>
      <c r="E150" s="129">
        <v>0</v>
      </c>
      <c r="F150" s="129">
        <v>0</v>
      </c>
      <c r="G150" s="129">
        <v>0</v>
      </c>
      <c r="H150" s="129">
        <v>0</v>
      </c>
      <c r="I150" s="129">
        <v>0</v>
      </c>
      <c r="J150" s="126"/>
      <c r="K150" s="129">
        <v>0</v>
      </c>
      <c r="L150" s="129">
        <v>0</v>
      </c>
      <c r="M150" s="129">
        <v>0</v>
      </c>
      <c r="N150" s="129">
        <v>0</v>
      </c>
      <c r="O150" s="129">
        <v>0</v>
      </c>
      <c r="P150" s="129">
        <v>0</v>
      </c>
      <c r="Q150" s="129">
        <v>0</v>
      </c>
      <c r="R150" s="129">
        <v>0</v>
      </c>
      <c r="S150" s="129">
        <v>0</v>
      </c>
      <c r="T150" s="129">
        <v>0</v>
      </c>
      <c r="U150" s="129">
        <v>0</v>
      </c>
      <c r="V150" s="129">
        <v>0</v>
      </c>
      <c r="W150" s="98"/>
      <c r="X150" s="99"/>
      <c r="Y150" s="99"/>
      <c r="Z150" s="98"/>
    </row>
    <row r="151" spans="1:26" ht="20.25" customHeight="1">
      <c r="A151" s="176"/>
      <c r="B151" s="54" t="s">
        <v>31</v>
      </c>
      <c r="C151" s="56" t="s">
        <v>58</v>
      </c>
      <c r="D151" s="60">
        <v>134</v>
      </c>
      <c r="E151" s="129">
        <v>0</v>
      </c>
      <c r="F151" s="129">
        <v>0</v>
      </c>
      <c r="G151" s="129">
        <v>0</v>
      </c>
      <c r="H151" s="129">
        <v>0</v>
      </c>
      <c r="I151" s="129">
        <v>0</v>
      </c>
      <c r="J151" s="126"/>
      <c r="K151" s="129">
        <v>0</v>
      </c>
      <c r="L151" s="129">
        <v>0</v>
      </c>
      <c r="M151" s="129">
        <v>0</v>
      </c>
      <c r="N151" s="129">
        <v>0</v>
      </c>
      <c r="O151" s="129">
        <v>0</v>
      </c>
      <c r="P151" s="129">
        <v>0</v>
      </c>
      <c r="Q151" s="129">
        <v>0</v>
      </c>
      <c r="R151" s="129">
        <v>0</v>
      </c>
      <c r="S151" s="129">
        <v>0</v>
      </c>
      <c r="T151" s="129">
        <v>0</v>
      </c>
      <c r="U151" s="129">
        <v>0</v>
      </c>
      <c r="V151" s="129">
        <v>0</v>
      </c>
      <c r="W151" s="98"/>
      <c r="X151" s="99"/>
      <c r="Y151" s="99"/>
      <c r="Z151" s="98"/>
    </row>
    <row r="152" spans="1:26" ht="20.25" customHeight="1">
      <c r="A152" s="176"/>
      <c r="B152" s="54" t="s">
        <v>32</v>
      </c>
      <c r="C152" s="56" t="s">
        <v>59</v>
      </c>
      <c r="D152" s="60">
        <v>135</v>
      </c>
      <c r="E152" s="129">
        <v>0</v>
      </c>
      <c r="F152" s="129">
        <v>0</v>
      </c>
      <c r="G152" s="129">
        <v>0</v>
      </c>
      <c r="H152" s="129">
        <v>0</v>
      </c>
      <c r="I152" s="129">
        <v>0</v>
      </c>
      <c r="J152" s="126"/>
      <c r="K152" s="129">
        <v>0</v>
      </c>
      <c r="L152" s="129">
        <v>0</v>
      </c>
      <c r="M152" s="129">
        <v>0</v>
      </c>
      <c r="N152" s="129">
        <v>0</v>
      </c>
      <c r="O152" s="129">
        <v>0</v>
      </c>
      <c r="P152" s="129">
        <v>0</v>
      </c>
      <c r="Q152" s="129">
        <v>0</v>
      </c>
      <c r="R152" s="129">
        <v>0</v>
      </c>
      <c r="S152" s="129">
        <v>0</v>
      </c>
      <c r="T152" s="129">
        <v>0</v>
      </c>
      <c r="U152" s="129">
        <v>0</v>
      </c>
      <c r="V152" s="129">
        <v>0</v>
      </c>
      <c r="W152" s="98"/>
      <c r="X152" s="99"/>
      <c r="Y152" s="99"/>
      <c r="Z152" s="98"/>
    </row>
    <row r="153" spans="1:26" ht="20.25" customHeight="1">
      <c r="A153" s="176"/>
      <c r="B153" s="54">
        <v>2</v>
      </c>
      <c r="C153" s="55" t="s">
        <v>2177</v>
      </c>
      <c r="D153" s="60">
        <v>136</v>
      </c>
      <c r="E153" s="129">
        <v>0</v>
      </c>
      <c r="F153" s="129">
        <v>0</v>
      </c>
      <c r="G153" s="129">
        <v>0</v>
      </c>
      <c r="H153" s="129">
        <v>0</v>
      </c>
      <c r="I153" s="129">
        <v>0</v>
      </c>
      <c r="J153" s="127">
        <v>0</v>
      </c>
      <c r="K153" s="129">
        <v>0</v>
      </c>
      <c r="L153" s="129">
        <v>0</v>
      </c>
      <c r="M153" s="129">
        <v>0</v>
      </c>
      <c r="N153" s="129">
        <v>0</v>
      </c>
      <c r="O153" s="129">
        <v>0</v>
      </c>
      <c r="P153" s="129">
        <v>0</v>
      </c>
      <c r="Q153" s="129">
        <v>0</v>
      </c>
      <c r="R153" s="129">
        <v>0</v>
      </c>
      <c r="S153" s="129">
        <v>0</v>
      </c>
      <c r="T153" s="129">
        <v>0</v>
      </c>
      <c r="U153" s="129">
        <v>0</v>
      </c>
      <c r="V153" s="129">
        <v>0</v>
      </c>
      <c r="W153" s="98"/>
      <c r="X153" s="99"/>
      <c r="Y153" s="99"/>
      <c r="Z153" s="98"/>
    </row>
    <row r="154" spans="1:26" ht="20.25" customHeight="1">
      <c r="A154" s="176"/>
      <c r="B154" s="54">
        <v>3</v>
      </c>
      <c r="C154" s="55" t="s">
        <v>1792</v>
      </c>
      <c r="D154" s="60">
        <v>137</v>
      </c>
      <c r="E154" s="129">
        <v>0</v>
      </c>
      <c r="F154" s="129">
        <v>0</v>
      </c>
      <c r="G154" s="129">
        <v>0</v>
      </c>
      <c r="H154" s="129">
        <v>0</v>
      </c>
      <c r="I154" s="129">
        <v>0</v>
      </c>
      <c r="J154" s="127">
        <v>0</v>
      </c>
      <c r="K154" s="129">
        <v>0</v>
      </c>
      <c r="L154" s="129">
        <v>0</v>
      </c>
      <c r="M154" s="129">
        <v>0</v>
      </c>
      <c r="N154" s="129">
        <v>0</v>
      </c>
      <c r="O154" s="129">
        <v>0</v>
      </c>
      <c r="P154" s="129">
        <v>0</v>
      </c>
      <c r="Q154" s="129">
        <v>0</v>
      </c>
      <c r="R154" s="129">
        <v>0</v>
      </c>
      <c r="S154" s="129">
        <v>0</v>
      </c>
      <c r="T154" s="129">
        <v>0</v>
      </c>
      <c r="U154" s="129">
        <v>0</v>
      </c>
      <c r="V154" s="129">
        <v>0</v>
      </c>
      <c r="W154" s="98"/>
      <c r="X154" s="99"/>
      <c r="Y154" s="99"/>
      <c r="Z154" s="98"/>
    </row>
    <row r="155" spans="1:26" ht="20.25" customHeight="1">
      <c r="A155" s="176"/>
      <c r="B155" s="54">
        <v>4</v>
      </c>
      <c r="C155" s="55" t="s">
        <v>1793</v>
      </c>
      <c r="D155" s="60">
        <v>138</v>
      </c>
      <c r="E155" s="129">
        <v>0</v>
      </c>
      <c r="F155" s="129">
        <v>0</v>
      </c>
      <c r="G155" s="129">
        <v>0</v>
      </c>
      <c r="H155" s="129">
        <v>0</v>
      </c>
      <c r="I155" s="129">
        <v>0</v>
      </c>
      <c r="J155" s="127">
        <v>0</v>
      </c>
      <c r="K155" s="129">
        <v>0</v>
      </c>
      <c r="L155" s="129">
        <v>0</v>
      </c>
      <c r="M155" s="129">
        <v>0</v>
      </c>
      <c r="N155" s="129">
        <v>0</v>
      </c>
      <c r="O155" s="129">
        <v>0</v>
      </c>
      <c r="P155" s="129">
        <v>0</v>
      </c>
      <c r="Q155" s="129">
        <v>0</v>
      </c>
      <c r="R155" s="129">
        <v>0</v>
      </c>
      <c r="S155" s="129">
        <v>0</v>
      </c>
      <c r="T155" s="129">
        <v>0</v>
      </c>
      <c r="U155" s="129">
        <v>0</v>
      </c>
      <c r="V155" s="129">
        <v>0</v>
      </c>
      <c r="W155" s="98"/>
      <c r="X155" s="99"/>
      <c r="Y155" s="99"/>
      <c r="Z155" s="98"/>
    </row>
    <row r="156" spans="1:26" ht="20.25" customHeight="1">
      <c r="A156" s="176"/>
      <c r="B156" s="54">
        <v>5</v>
      </c>
      <c r="C156" s="55" t="s">
        <v>60</v>
      </c>
      <c r="D156" s="60">
        <v>139</v>
      </c>
      <c r="E156" s="129">
        <v>0</v>
      </c>
      <c r="F156" s="129">
        <v>0</v>
      </c>
      <c r="G156" s="129">
        <v>0</v>
      </c>
      <c r="H156" s="129">
        <v>0</v>
      </c>
      <c r="I156" s="129">
        <v>0</v>
      </c>
      <c r="J156" s="127">
        <v>0</v>
      </c>
      <c r="K156" s="129">
        <v>0</v>
      </c>
      <c r="L156" s="129">
        <v>0</v>
      </c>
      <c r="M156" s="129">
        <v>0</v>
      </c>
      <c r="N156" s="129">
        <v>0</v>
      </c>
      <c r="O156" s="129">
        <v>0</v>
      </c>
      <c r="P156" s="129">
        <v>0</v>
      </c>
      <c r="Q156" s="129">
        <v>0</v>
      </c>
      <c r="R156" s="129">
        <v>0</v>
      </c>
      <c r="S156" s="129">
        <v>0</v>
      </c>
      <c r="T156" s="129">
        <v>0</v>
      </c>
      <c r="U156" s="129">
        <v>0</v>
      </c>
      <c r="V156" s="129">
        <v>0</v>
      </c>
      <c r="W156" s="98"/>
      <c r="X156" s="99"/>
      <c r="Y156" s="99"/>
      <c r="Z156" s="98"/>
    </row>
    <row r="157" spans="1:26" ht="20.25" customHeight="1">
      <c r="A157" s="176"/>
      <c r="B157" s="54">
        <v>6</v>
      </c>
      <c r="C157" s="55" t="s">
        <v>64</v>
      </c>
      <c r="D157" s="60">
        <v>140</v>
      </c>
      <c r="E157" s="129">
        <v>0</v>
      </c>
      <c r="F157" s="129">
        <v>0</v>
      </c>
      <c r="G157" s="129">
        <v>0</v>
      </c>
      <c r="H157" s="129">
        <v>0</v>
      </c>
      <c r="I157" s="129">
        <v>0</v>
      </c>
      <c r="J157" s="127">
        <v>0</v>
      </c>
      <c r="K157" s="129">
        <v>0</v>
      </c>
      <c r="L157" s="129">
        <v>0</v>
      </c>
      <c r="M157" s="129">
        <v>0</v>
      </c>
      <c r="N157" s="129">
        <v>0</v>
      </c>
      <c r="O157" s="129">
        <v>0</v>
      </c>
      <c r="P157" s="128"/>
      <c r="Q157" s="128"/>
      <c r="R157" s="128"/>
      <c r="S157" s="128"/>
      <c r="T157" s="128"/>
      <c r="U157" s="128"/>
      <c r="V157" s="128"/>
      <c r="W157" s="98"/>
      <c r="X157" s="99"/>
      <c r="Y157" s="99"/>
      <c r="Z157" s="98"/>
    </row>
    <row r="158" spans="1:26" s="85" customFormat="1" ht="38.25" customHeight="1">
      <c r="A158" s="176" t="s">
        <v>13</v>
      </c>
      <c r="B158" s="52"/>
      <c r="C158" s="58" t="s">
        <v>50</v>
      </c>
      <c r="D158" s="60">
        <v>141</v>
      </c>
      <c r="E158" s="130">
        <v>220.60759259</v>
      </c>
      <c r="F158" s="130">
        <v>0</v>
      </c>
      <c r="G158" s="130">
        <v>0</v>
      </c>
      <c r="H158" s="130">
        <v>0</v>
      </c>
      <c r="I158" s="130">
        <v>0</v>
      </c>
      <c r="J158" s="131"/>
      <c r="K158" s="130">
        <v>0</v>
      </c>
      <c r="L158" s="130">
        <v>0</v>
      </c>
      <c r="M158" s="130">
        <v>0</v>
      </c>
      <c r="N158" s="130">
        <v>0</v>
      </c>
      <c r="O158" s="130">
        <v>220.60759259</v>
      </c>
      <c r="P158" s="130">
        <v>220.60759259</v>
      </c>
      <c r="Q158" s="130">
        <v>0</v>
      </c>
      <c r="R158" s="130">
        <v>0</v>
      </c>
      <c r="S158" s="130">
        <v>1</v>
      </c>
      <c r="T158" s="130">
        <v>1</v>
      </c>
      <c r="U158" s="130">
        <v>0</v>
      </c>
      <c r="V158" s="130">
        <v>0</v>
      </c>
      <c r="W158" s="110">
        <v>0</v>
      </c>
      <c r="X158" s="110">
        <v>0</v>
      </c>
      <c r="Y158" s="110">
        <v>0</v>
      </c>
      <c r="Z158" s="110">
        <v>0</v>
      </c>
    </row>
    <row r="159" spans="1:26" ht="20.25" customHeight="1">
      <c r="A159" s="176"/>
      <c r="B159" s="54">
        <v>1</v>
      </c>
      <c r="C159" s="55" t="s">
        <v>2176</v>
      </c>
      <c r="D159" s="60">
        <v>142</v>
      </c>
      <c r="E159" s="123">
        <v>0</v>
      </c>
      <c r="F159" s="123">
        <v>0</v>
      </c>
      <c r="G159" s="123">
        <v>0</v>
      </c>
      <c r="H159" s="123">
        <v>0</v>
      </c>
      <c r="I159" s="123">
        <v>0</v>
      </c>
      <c r="J159" s="124"/>
      <c r="K159" s="123">
        <v>0</v>
      </c>
      <c r="L159" s="123">
        <v>0</v>
      </c>
      <c r="M159" s="123">
        <v>0</v>
      </c>
      <c r="N159" s="123">
        <v>0</v>
      </c>
      <c r="O159" s="123">
        <v>0</v>
      </c>
      <c r="P159" s="123">
        <v>0</v>
      </c>
      <c r="Q159" s="123">
        <v>0</v>
      </c>
      <c r="R159" s="123">
        <v>0</v>
      </c>
      <c r="S159" s="123">
        <v>0</v>
      </c>
      <c r="T159" s="123">
        <v>0</v>
      </c>
      <c r="U159" s="123">
        <v>0</v>
      </c>
      <c r="V159" s="123">
        <v>0</v>
      </c>
      <c r="W159" s="98"/>
      <c r="X159" s="99"/>
      <c r="Y159" s="99"/>
      <c r="Z159" s="98"/>
    </row>
    <row r="160" spans="1:26" ht="20.25" customHeight="1">
      <c r="A160" s="176"/>
      <c r="B160" s="54" t="s">
        <v>30</v>
      </c>
      <c r="C160" s="56" t="s">
        <v>57</v>
      </c>
      <c r="D160" s="60">
        <v>143</v>
      </c>
      <c r="E160" s="129">
        <v>0</v>
      </c>
      <c r="F160" s="129">
        <v>0</v>
      </c>
      <c r="G160" s="129">
        <v>0</v>
      </c>
      <c r="H160" s="129">
        <v>0</v>
      </c>
      <c r="I160" s="129">
        <v>0</v>
      </c>
      <c r="J160" s="126"/>
      <c r="K160" s="129">
        <v>0</v>
      </c>
      <c r="L160" s="129">
        <v>0</v>
      </c>
      <c r="M160" s="129">
        <v>0</v>
      </c>
      <c r="N160" s="129">
        <v>0</v>
      </c>
      <c r="O160" s="129">
        <v>0</v>
      </c>
      <c r="P160" s="129">
        <v>0</v>
      </c>
      <c r="Q160" s="129">
        <v>0</v>
      </c>
      <c r="R160" s="129">
        <v>0</v>
      </c>
      <c r="S160" s="129">
        <v>0</v>
      </c>
      <c r="T160" s="129">
        <v>0</v>
      </c>
      <c r="U160" s="129">
        <v>0</v>
      </c>
      <c r="V160" s="129">
        <v>0</v>
      </c>
      <c r="W160" s="98"/>
      <c r="X160" s="99"/>
      <c r="Y160" s="99"/>
      <c r="Z160" s="98"/>
    </row>
    <row r="161" spans="1:26" ht="20.25" customHeight="1">
      <c r="A161" s="176"/>
      <c r="B161" s="54" t="s">
        <v>31</v>
      </c>
      <c r="C161" s="56" t="s">
        <v>58</v>
      </c>
      <c r="D161" s="60">
        <v>144</v>
      </c>
      <c r="E161" s="129">
        <v>0</v>
      </c>
      <c r="F161" s="129">
        <v>0</v>
      </c>
      <c r="G161" s="129">
        <v>0</v>
      </c>
      <c r="H161" s="129">
        <v>0</v>
      </c>
      <c r="I161" s="129">
        <v>0</v>
      </c>
      <c r="J161" s="126"/>
      <c r="K161" s="129">
        <v>0</v>
      </c>
      <c r="L161" s="129">
        <v>0</v>
      </c>
      <c r="M161" s="129">
        <v>0</v>
      </c>
      <c r="N161" s="129">
        <v>0</v>
      </c>
      <c r="O161" s="129">
        <v>0</v>
      </c>
      <c r="P161" s="129">
        <v>0</v>
      </c>
      <c r="Q161" s="129">
        <v>0</v>
      </c>
      <c r="R161" s="129">
        <v>0</v>
      </c>
      <c r="S161" s="129">
        <v>0</v>
      </c>
      <c r="T161" s="129">
        <v>0</v>
      </c>
      <c r="U161" s="129">
        <v>0</v>
      </c>
      <c r="V161" s="129">
        <v>0</v>
      </c>
      <c r="W161" s="98"/>
      <c r="X161" s="99"/>
      <c r="Y161" s="99"/>
      <c r="Z161" s="98"/>
    </row>
    <row r="162" spans="1:26" ht="20.25" customHeight="1">
      <c r="A162" s="176"/>
      <c r="B162" s="54" t="s">
        <v>32</v>
      </c>
      <c r="C162" s="56" t="s">
        <v>59</v>
      </c>
      <c r="D162" s="60">
        <v>145</v>
      </c>
      <c r="E162" s="129">
        <v>0</v>
      </c>
      <c r="F162" s="129">
        <v>0</v>
      </c>
      <c r="G162" s="129">
        <v>0</v>
      </c>
      <c r="H162" s="129">
        <v>0</v>
      </c>
      <c r="I162" s="129">
        <v>0</v>
      </c>
      <c r="J162" s="126"/>
      <c r="K162" s="129">
        <v>0</v>
      </c>
      <c r="L162" s="129">
        <v>0</v>
      </c>
      <c r="M162" s="129">
        <v>0</v>
      </c>
      <c r="N162" s="129">
        <v>0</v>
      </c>
      <c r="O162" s="129">
        <v>0</v>
      </c>
      <c r="P162" s="129">
        <v>0</v>
      </c>
      <c r="Q162" s="129">
        <v>0</v>
      </c>
      <c r="R162" s="129">
        <v>0</v>
      </c>
      <c r="S162" s="129">
        <v>0</v>
      </c>
      <c r="T162" s="129">
        <v>0</v>
      </c>
      <c r="U162" s="129">
        <v>0</v>
      </c>
      <c r="V162" s="129">
        <v>0</v>
      </c>
      <c r="W162" s="98"/>
      <c r="X162" s="99"/>
      <c r="Y162" s="99"/>
      <c r="Z162" s="98"/>
    </row>
    <row r="163" spans="1:26" ht="20.25" customHeight="1">
      <c r="A163" s="176"/>
      <c r="B163" s="54">
        <v>2</v>
      </c>
      <c r="C163" s="55" t="s">
        <v>2177</v>
      </c>
      <c r="D163" s="60">
        <v>146</v>
      </c>
      <c r="E163" s="129">
        <v>0</v>
      </c>
      <c r="F163" s="129">
        <v>0</v>
      </c>
      <c r="G163" s="129">
        <v>0</v>
      </c>
      <c r="H163" s="129">
        <v>0</v>
      </c>
      <c r="I163" s="129">
        <v>0</v>
      </c>
      <c r="J163" s="127">
        <v>0</v>
      </c>
      <c r="K163" s="129">
        <v>0</v>
      </c>
      <c r="L163" s="129">
        <v>0</v>
      </c>
      <c r="M163" s="129">
        <v>0</v>
      </c>
      <c r="N163" s="129">
        <v>0</v>
      </c>
      <c r="O163" s="129">
        <v>0</v>
      </c>
      <c r="P163" s="129">
        <v>0</v>
      </c>
      <c r="Q163" s="129">
        <v>0</v>
      </c>
      <c r="R163" s="129">
        <v>0</v>
      </c>
      <c r="S163" s="129">
        <v>0</v>
      </c>
      <c r="T163" s="129">
        <v>0</v>
      </c>
      <c r="U163" s="129">
        <v>0</v>
      </c>
      <c r="V163" s="129">
        <v>0</v>
      </c>
      <c r="W163" s="98"/>
      <c r="X163" s="99"/>
      <c r="Y163" s="99"/>
      <c r="Z163" s="98"/>
    </row>
    <row r="164" spans="1:26" ht="20.25" customHeight="1">
      <c r="A164" s="176"/>
      <c r="B164" s="54">
        <v>3</v>
      </c>
      <c r="C164" s="55" t="s">
        <v>1792</v>
      </c>
      <c r="D164" s="60">
        <v>147</v>
      </c>
      <c r="E164" s="129">
        <v>0</v>
      </c>
      <c r="F164" s="129">
        <v>0</v>
      </c>
      <c r="G164" s="129">
        <v>0</v>
      </c>
      <c r="H164" s="129">
        <v>0</v>
      </c>
      <c r="I164" s="129">
        <v>0</v>
      </c>
      <c r="J164" s="127">
        <v>0</v>
      </c>
      <c r="K164" s="129">
        <v>0</v>
      </c>
      <c r="L164" s="129">
        <v>0</v>
      </c>
      <c r="M164" s="129">
        <v>0</v>
      </c>
      <c r="N164" s="129">
        <v>0</v>
      </c>
      <c r="O164" s="129">
        <v>0</v>
      </c>
      <c r="P164" s="129">
        <v>0</v>
      </c>
      <c r="Q164" s="129">
        <v>0</v>
      </c>
      <c r="R164" s="129">
        <v>0</v>
      </c>
      <c r="S164" s="129">
        <v>0</v>
      </c>
      <c r="T164" s="129">
        <v>0</v>
      </c>
      <c r="U164" s="129">
        <v>0</v>
      </c>
      <c r="V164" s="129">
        <v>0</v>
      </c>
      <c r="W164" s="98"/>
      <c r="X164" s="99"/>
      <c r="Y164" s="99"/>
      <c r="Z164" s="98"/>
    </row>
    <row r="165" spans="1:26" ht="20.25" customHeight="1">
      <c r="A165" s="176"/>
      <c r="B165" s="54">
        <v>4</v>
      </c>
      <c r="C165" s="55" t="s">
        <v>1793</v>
      </c>
      <c r="D165" s="60">
        <v>148</v>
      </c>
      <c r="E165" s="129">
        <v>0</v>
      </c>
      <c r="F165" s="129">
        <v>0</v>
      </c>
      <c r="G165" s="129">
        <v>0</v>
      </c>
      <c r="H165" s="129">
        <v>0</v>
      </c>
      <c r="I165" s="129">
        <v>0</v>
      </c>
      <c r="J165" s="127">
        <v>0</v>
      </c>
      <c r="K165" s="129">
        <v>0</v>
      </c>
      <c r="L165" s="129">
        <v>0</v>
      </c>
      <c r="M165" s="129">
        <v>0</v>
      </c>
      <c r="N165" s="129">
        <v>0</v>
      </c>
      <c r="O165" s="129">
        <v>0</v>
      </c>
      <c r="P165" s="129">
        <v>0</v>
      </c>
      <c r="Q165" s="129">
        <v>0</v>
      </c>
      <c r="R165" s="129">
        <v>0</v>
      </c>
      <c r="S165" s="129">
        <v>0</v>
      </c>
      <c r="T165" s="129">
        <v>0</v>
      </c>
      <c r="U165" s="129">
        <v>0</v>
      </c>
      <c r="V165" s="129">
        <v>0</v>
      </c>
      <c r="W165" s="98"/>
      <c r="X165" s="99"/>
      <c r="Y165" s="99"/>
      <c r="Z165" s="98"/>
    </row>
    <row r="166" spans="1:26" ht="20.25" customHeight="1">
      <c r="A166" s="176"/>
      <c r="B166" s="54">
        <v>5</v>
      </c>
      <c r="C166" s="55" t="s">
        <v>60</v>
      </c>
      <c r="D166" s="60">
        <v>149</v>
      </c>
      <c r="E166" s="129">
        <v>220.60759259</v>
      </c>
      <c r="F166" s="129">
        <v>0</v>
      </c>
      <c r="G166" s="129">
        <v>0</v>
      </c>
      <c r="H166" s="129">
        <v>0</v>
      </c>
      <c r="I166" s="129">
        <v>0</v>
      </c>
      <c r="J166" s="127">
        <v>0</v>
      </c>
      <c r="K166" s="129">
        <v>0</v>
      </c>
      <c r="L166" s="129">
        <v>0</v>
      </c>
      <c r="M166" s="129">
        <v>0</v>
      </c>
      <c r="N166" s="129">
        <v>0</v>
      </c>
      <c r="O166" s="129">
        <v>220.60759259</v>
      </c>
      <c r="P166" s="129">
        <v>220.60759259</v>
      </c>
      <c r="Q166" s="129">
        <v>0</v>
      </c>
      <c r="R166" s="129">
        <v>0</v>
      </c>
      <c r="S166" s="129">
        <v>1</v>
      </c>
      <c r="T166" s="129">
        <v>1</v>
      </c>
      <c r="U166" s="129">
        <v>0</v>
      </c>
      <c r="V166" s="129">
        <v>0</v>
      </c>
      <c r="W166" s="98"/>
      <c r="X166" s="99"/>
      <c r="Y166" s="99"/>
      <c r="Z166" s="98"/>
    </row>
    <row r="167" spans="1:26" ht="20.25" customHeight="1">
      <c r="A167" s="176"/>
      <c r="B167" s="54">
        <v>6</v>
      </c>
      <c r="C167" s="55" t="s">
        <v>64</v>
      </c>
      <c r="D167" s="60">
        <v>150</v>
      </c>
      <c r="E167" s="129">
        <v>220.60759259</v>
      </c>
      <c r="F167" s="129">
        <v>0</v>
      </c>
      <c r="G167" s="129">
        <v>0</v>
      </c>
      <c r="H167" s="129">
        <v>0</v>
      </c>
      <c r="I167" s="129">
        <v>0</v>
      </c>
      <c r="J167" s="127">
        <v>0</v>
      </c>
      <c r="K167" s="129">
        <v>0</v>
      </c>
      <c r="L167" s="129">
        <v>0</v>
      </c>
      <c r="M167" s="129">
        <v>0</v>
      </c>
      <c r="N167" s="129">
        <v>0</v>
      </c>
      <c r="O167" s="129">
        <v>220.60759259</v>
      </c>
      <c r="P167" s="128"/>
      <c r="Q167" s="128"/>
      <c r="R167" s="128"/>
      <c r="S167" s="128"/>
      <c r="T167" s="128"/>
      <c r="U167" s="128"/>
      <c r="V167" s="128"/>
      <c r="W167" s="98"/>
      <c r="X167" s="99"/>
      <c r="Y167" s="99"/>
      <c r="Z167" s="98"/>
    </row>
    <row r="168" spans="1:26" s="85" customFormat="1" ht="27">
      <c r="A168" s="176" t="s">
        <v>21</v>
      </c>
      <c r="B168" s="52"/>
      <c r="C168" s="58" t="s">
        <v>53</v>
      </c>
      <c r="D168" s="60">
        <v>151</v>
      </c>
      <c r="E168" s="130">
        <v>0</v>
      </c>
      <c r="F168" s="130">
        <v>0</v>
      </c>
      <c r="G168" s="130">
        <v>0</v>
      </c>
      <c r="H168" s="130">
        <v>0</v>
      </c>
      <c r="I168" s="130">
        <v>0</v>
      </c>
      <c r="J168" s="131"/>
      <c r="K168" s="130">
        <v>0</v>
      </c>
      <c r="L168" s="130">
        <v>0</v>
      </c>
      <c r="M168" s="130">
        <v>0</v>
      </c>
      <c r="N168" s="130">
        <v>0</v>
      </c>
      <c r="O168" s="130">
        <v>0</v>
      </c>
      <c r="P168" s="130">
        <v>0</v>
      </c>
      <c r="Q168" s="130">
        <v>0</v>
      </c>
      <c r="R168" s="130">
        <v>0</v>
      </c>
      <c r="S168" s="130">
        <v>0</v>
      </c>
      <c r="T168" s="130">
        <v>0</v>
      </c>
      <c r="U168" s="130">
        <v>0</v>
      </c>
      <c r="V168" s="130">
        <v>0</v>
      </c>
      <c r="W168" s="110">
        <v>0</v>
      </c>
      <c r="X168" s="110">
        <v>0</v>
      </c>
      <c r="Y168" s="110">
        <v>0</v>
      </c>
      <c r="Z168" s="110">
        <v>0</v>
      </c>
    </row>
    <row r="169" spans="1:26" ht="20.25" customHeight="1">
      <c r="A169" s="176"/>
      <c r="B169" s="54">
        <v>1</v>
      </c>
      <c r="C169" s="55" t="s">
        <v>2176</v>
      </c>
      <c r="D169" s="60">
        <v>152</v>
      </c>
      <c r="E169" s="123">
        <v>0</v>
      </c>
      <c r="F169" s="123">
        <v>0</v>
      </c>
      <c r="G169" s="123">
        <v>0</v>
      </c>
      <c r="H169" s="123">
        <v>0</v>
      </c>
      <c r="I169" s="123">
        <v>0</v>
      </c>
      <c r="J169" s="124"/>
      <c r="K169" s="123">
        <v>0</v>
      </c>
      <c r="L169" s="123">
        <v>0</v>
      </c>
      <c r="M169" s="123">
        <v>0</v>
      </c>
      <c r="N169" s="123">
        <v>0</v>
      </c>
      <c r="O169" s="123">
        <v>0</v>
      </c>
      <c r="P169" s="123">
        <v>0</v>
      </c>
      <c r="Q169" s="123">
        <v>0</v>
      </c>
      <c r="R169" s="123">
        <v>0</v>
      </c>
      <c r="S169" s="123">
        <v>0</v>
      </c>
      <c r="T169" s="123">
        <v>0</v>
      </c>
      <c r="U169" s="123">
        <v>0</v>
      </c>
      <c r="V169" s="123">
        <v>0</v>
      </c>
      <c r="W169" s="98"/>
      <c r="X169" s="99"/>
      <c r="Y169" s="99"/>
      <c r="Z169" s="98"/>
    </row>
    <row r="170" spans="1:26" ht="20.25" customHeight="1">
      <c r="A170" s="176"/>
      <c r="B170" s="54" t="s">
        <v>30</v>
      </c>
      <c r="C170" s="56" t="s">
        <v>57</v>
      </c>
      <c r="D170" s="60">
        <v>153</v>
      </c>
      <c r="E170" s="129">
        <v>0</v>
      </c>
      <c r="F170" s="129">
        <v>0</v>
      </c>
      <c r="G170" s="129">
        <v>0</v>
      </c>
      <c r="H170" s="129">
        <v>0</v>
      </c>
      <c r="I170" s="129">
        <v>0</v>
      </c>
      <c r="J170" s="126"/>
      <c r="K170" s="129">
        <v>0</v>
      </c>
      <c r="L170" s="129">
        <v>0</v>
      </c>
      <c r="M170" s="129">
        <v>0</v>
      </c>
      <c r="N170" s="129">
        <v>0</v>
      </c>
      <c r="O170" s="129">
        <v>0</v>
      </c>
      <c r="P170" s="129">
        <v>0</v>
      </c>
      <c r="Q170" s="129">
        <v>0</v>
      </c>
      <c r="R170" s="129">
        <v>0</v>
      </c>
      <c r="S170" s="129">
        <v>0</v>
      </c>
      <c r="T170" s="129">
        <v>0</v>
      </c>
      <c r="U170" s="129">
        <v>0</v>
      </c>
      <c r="V170" s="129">
        <v>0</v>
      </c>
      <c r="W170" s="98"/>
      <c r="X170" s="99"/>
      <c r="Y170" s="99"/>
      <c r="Z170" s="98"/>
    </row>
    <row r="171" spans="1:26" ht="20.25" customHeight="1">
      <c r="A171" s="176"/>
      <c r="B171" s="54" t="s">
        <v>31</v>
      </c>
      <c r="C171" s="56" t="s">
        <v>58</v>
      </c>
      <c r="D171" s="60">
        <v>154</v>
      </c>
      <c r="E171" s="129">
        <v>0</v>
      </c>
      <c r="F171" s="129">
        <v>0</v>
      </c>
      <c r="G171" s="129">
        <v>0</v>
      </c>
      <c r="H171" s="129">
        <v>0</v>
      </c>
      <c r="I171" s="129">
        <v>0</v>
      </c>
      <c r="J171" s="126"/>
      <c r="K171" s="129">
        <v>0</v>
      </c>
      <c r="L171" s="129">
        <v>0</v>
      </c>
      <c r="M171" s="129">
        <v>0</v>
      </c>
      <c r="N171" s="129">
        <v>0</v>
      </c>
      <c r="O171" s="129">
        <v>0</v>
      </c>
      <c r="P171" s="129">
        <v>0</v>
      </c>
      <c r="Q171" s="129">
        <v>0</v>
      </c>
      <c r="R171" s="129">
        <v>0</v>
      </c>
      <c r="S171" s="129">
        <v>0</v>
      </c>
      <c r="T171" s="129">
        <v>0</v>
      </c>
      <c r="U171" s="129">
        <v>0</v>
      </c>
      <c r="V171" s="129">
        <v>0</v>
      </c>
      <c r="W171" s="98"/>
      <c r="X171" s="99"/>
      <c r="Y171" s="99"/>
      <c r="Z171" s="98"/>
    </row>
    <row r="172" spans="1:26" ht="20.25" customHeight="1">
      <c r="A172" s="176"/>
      <c r="B172" s="54" t="s">
        <v>32</v>
      </c>
      <c r="C172" s="56" t="s">
        <v>59</v>
      </c>
      <c r="D172" s="60">
        <v>155</v>
      </c>
      <c r="E172" s="129">
        <v>0</v>
      </c>
      <c r="F172" s="129">
        <v>0</v>
      </c>
      <c r="G172" s="129">
        <v>0</v>
      </c>
      <c r="H172" s="129">
        <v>0</v>
      </c>
      <c r="I172" s="129">
        <v>0</v>
      </c>
      <c r="J172" s="126"/>
      <c r="K172" s="129">
        <v>0</v>
      </c>
      <c r="L172" s="129">
        <v>0</v>
      </c>
      <c r="M172" s="129">
        <v>0</v>
      </c>
      <c r="N172" s="129">
        <v>0</v>
      </c>
      <c r="O172" s="129">
        <v>0</v>
      </c>
      <c r="P172" s="129">
        <v>0</v>
      </c>
      <c r="Q172" s="129">
        <v>0</v>
      </c>
      <c r="R172" s="129">
        <v>0</v>
      </c>
      <c r="S172" s="129">
        <v>0</v>
      </c>
      <c r="T172" s="129">
        <v>0</v>
      </c>
      <c r="U172" s="129">
        <v>0</v>
      </c>
      <c r="V172" s="129">
        <v>0</v>
      </c>
      <c r="W172" s="98"/>
      <c r="X172" s="99"/>
      <c r="Y172" s="99"/>
      <c r="Z172" s="98"/>
    </row>
    <row r="173" spans="1:26" ht="20.25" customHeight="1">
      <c r="A173" s="176"/>
      <c r="B173" s="54">
        <v>2</v>
      </c>
      <c r="C173" s="55" t="s">
        <v>2177</v>
      </c>
      <c r="D173" s="60">
        <v>156</v>
      </c>
      <c r="E173" s="129">
        <v>0</v>
      </c>
      <c r="F173" s="129">
        <v>0</v>
      </c>
      <c r="G173" s="129">
        <v>0</v>
      </c>
      <c r="H173" s="129">
        <v>0</v>
      </c>
      <c r="I173" s="129">
        <v>0</v>
      </c>
      <c r="J173" s="127">
        <v>0</v>
      </c>
      <c r="K173" s="129">
        <v>0</v>
      </c>
      <c r="L173" s="129">
        <v>0</v>
      </c>
      <c r="M173" s="129">
        <v>0</v>
      </c>
      <c r="N173" s="129">
        <v>0</v>
      </c>
      <c r="O173" s="129">
        <v>0</v>
      </c>
      <c r="P173" s="129">
        <v>0</v>
      </c>
      <c r="Q173" s="129">
        <v>0</v>
      </c>
      <c r="R173" s="129">
        <v>0</v>
      </c>
      <c r="S173" s="129">
        <v>0</v>
      </c>
      <c r="T173" s="129">
        <v>0</v>
      </c>
      <c r="U173" s="129">
        <v>0</v>
      </c>
      <c r="V173" s="129">
        <v>0</v>
      </c>
      <c r="W173" s="98"/>
      <c r="X173" s="99"/>
      <c r="Y173" s="99"/>
      <c r="Z173" s="98"/>
    </row>
    <row r="174" spans="1:26" ht="20.25" customHeight="1">
      <c r="A174" s="176"/>
      <c r="B174" s="54">
        <v>3</v>
      </c>
      <c r="C174" s="55" t="s">
        <v>1792</v>
      </c>
      <c r="D174" s="60">
        <v>157</v>
      </c>
      <c r="E174" s="129">
        <v>0</v>
      </c>
      <c r="F174" s="129">
        <v>0</v>
      </c>
      <c r="G174" s="129">
        <v>0</v>
      </c>
      <c r="H174" s="129">
        <v>0</v>
      </c>
      <c r="I174" s="129">
        <v>0</v>
      </c>
      <c r="J174" s="127">
        <v>0</v>
      </c>
      <c r="K174" s="129">
        <v>0</v>
      </c>
      <c r="L174" s="129">
        <v>0</v>
      </c>
      <c r="M174" s="129">
        <v>0</v>
      </c>
      <c r="N174" s="129">
        <v>0</v>
      </c>
      <c r="O174" s="129">
        <v>0</v>
      </c>
      <c r="P174" s="129">
        <v>0</v>
      </c>
      <c r="Q174" s="129">
        <v>0</v>
      </c>
      <c r="R174" s="129">
        <v>0</v>
      </c>
      <c r="S174" s="129">
        <v>0</v>
      </c>
      <c r="T174" s="129">
        <v>0</v>
      </c>
      <c r="U174" s="129">
        <v>0</v>
      </c>
      <c r="V174" s="129">
        <v>0</v>
      </c>
      <c r="W174" s="98"/>
      <c r="X174" s="99"/>
      <c r="Y174" s="99"/>
      <c r="Z174" s="98"/>
    </row>
    <row r="175" spans="1:26" ht="20.25" customHeight="1">
      <c r="A175" s="176"/>
      <c r="B175" s="54">
        <v>4</v>
      </c>
      <c r="C175" s="55" t="s">
        <v>1793</v>
      </c>
      <c r="D175" s="60">
        <v>158</v>
      </c>
      <c r="E175" s="129">
        <v>0</v>
      </c>
      <c r="F175" s="129">
        <v>0</v>
      </c>
      <c r="G175" s="129">
        <v>0</v>
      </c>
      <c r="H175" s="129">
        <v>0</v>
      </c>
      <c r="I175" s="129">
        <v>0</v>
      </c>
      <c r="J175" s="127">
        <v>0</v>
      </c>
      <c r="K175" s="129">
        <v>0</v>
      </c>
      <c r="L175" s="129">
        <v>0</v>
      </c>
      <c r="M175" s="129">
        <v>0</v>
      </c>
      <c r="N175" s="129">
        <v>0</v>
      </c>
      <c r="O175" s="129">
        <v>0</v>
      </c>
      <c r="P175" s="129">
        <v>0</v>
      </c>
      <c r="Q175" s="129">
        <v>0</v>
      </c>
      <c r="R175" s="129">
        <v>0</v>
      </c>
      <c r="S175" s="129">
        <v>0</v>
      </c>
      <c r="T175" s="129">
        <v>0</v>
      </c>
      <c r="U175" s="129">
        <v>0</v>
      </c>
      <c r="V175" s="129">
        <v>0</v>
      </c>
      <c r="W175" s="98"/>
      <c r="X175" s="99"/>
      <c r="Y175" s="99"/>
      <c r="Z175" s="98"/>
    </row>
    <row r="176" spans="1:26" ht="20.25" customHeight="1">
      <c r="A176" s="176"/>
      <c r="B176" s="54">
        <v>5</v>
      </c>
      <c r="C176" s="55" t="s">
        <v>60</v>
      </c>
      <c r="D176" s="60">
        <v>159</v>
      </c>
      <c r="E176" s="129">
        <v>0</v>
      </c>
      <c r="F176" s="129">
        <v>0</v>
      </c>
      <c r="G176" s="129">
        <v>0</v>
      </c>
      <c r="H176" s="129">
        <v>0</v>
      </c>
      <c r="I176" s="129">
        <v>0</v>
      </c>
      <c r="J176" s="127">
        <v>0</v>
      </c>
      <c r="K176" s="129">
        <v>0</v>
      </c>
      <c r="L176" s="129">
        <v>0</v>
      </c>
      <c r="M176" s="129">
        <v>0</v>
      </c>
      <c r="N176" s="129">
        <v>0</v>
      </c>
      <c r="O176" s="129">
        <v>0</v>
      </c>
      <c r="P176" s="129">
        <v>0</v>
      </c>
      <c r="Q176" s="129">
        <v>0</v>
      </c>
      <c r="R176" s="129">
        <v>0</v>
      </c>
      <c r="S176" s="129">
        <v>0</v>
      </c>
      <c r="T176" s="129">
        <v>0</v>
      </c>
      <c r="U176" s="129">
        <v>0</v>
      </c>
      <c r="V176" s="129">
        <v>0</v>
      </c>
      <c r="W176" s="98"/>
      <c r="X176" s="99"/>
      <c r="Y176" s="99"/>
      <c r="Z176" s="98"/>
    </row>
    <row r="177" spans="1:26" ht="20.25" customHeight="1">
      <c r="A177" s="176"/>
      <c r="B177" s="54">
        <v>6</v>
      </c>
      <c r="C177" s="55" t="s">
        <v>64</v>
      </c>
      <c r="D177" s="60">
        <v>160</v>
      </c>
      <c r="E177" s="129">
        <v>0</v>
      </c>
      <c r="F177" s="129">
        <v>0</v>
      </c>
      <c r="G177" s="129">
        <v>0</v>
      </c>
      <c r="H177" s="129">
        <v>0</v>
      </c>
      <c r="I177" s="129">
        <v>0</v>
      </c>
      <c r="J177" s="127">
        <v>0</v>
      </c>
      <c r="K177" s="129">
        <v>0</v>
      </c>
      <c r="L177" s="129">
        <v>0</v>
      </c>
      <c r="M177" s="129">
        <v>0</v>
      </c>
      <c r="N177" s="129">
        <v>0</v>
      </c>
      <c r="O177" s="129">
        <v>0</v>
      </c>
      <c r="P177" s="128"/>
      <c r="Q177" s="128"/>
      <c r="R177" s="128"/>
      <c r="S177" s="128"/>
      <c r="T177" s="128"/>
      <c r="U177" s="128"/>
      <c r="V177" s="128"/>
      <c r="W177" s="98"/>
      <c r="X177" s="99"/>
      <c r="Y177" s="99"/>
      <c r="Z177" s="98"/>
    </row>
    <row r="178" spans="1:26" s="85" customFormat="1" ht="13.5">
      <c r="A178" s="176" t="s">
        <v>9</v>
      </c>
      <c r="B178" s="52"/>
      <c r="C178" s="58" t="s">
        <v>1442</v>
      </c>
      <c r="D178" s="60">
        <v>161</v>
      </c>
      <c r="E178" s="130">
        <v>0</v>
      </c>
      <c r="F178" s="130">
        <v>0</v>
      </c>
      <c r="G178" s="130">
        <v>0</v>
      </c>
      <c r="H178" s="130">
        <v>0</v>
      </c>
      <c r="I178" s="130">
        <v>0</v>
      </c>
      <c r="J178" s="131"/>
      <c r="K178" s="130">
        <v>0</v>
      </c>
      <c r="L178" s="130">
        <v>0</v>
      </c>
      <c r="M178" s="130">
        <v>0</v>
      </c>
      <c r="N178" s="130">
        <v>0</v>
      </c>
      <c r="O178" s="130">
        <v>0</v>
      </c>
      <c r="P178" s="130">
        <v>0</v>
      </c>
      <c r="Q178" s="130">
        <v>0</v>
      </c>
      <c r="R178" s="130">
        <v>0</v>
      </c>
      <c r="S178" s="130">
        <v>0</v>
      </c>
      <c r="T178" s="130">
        <v>0</v>
      </c>
      <c r="U178" s="130">
        <v>0</v>
      </c>
      <c r="V178" s="130">
        <v>0</v>
      </c>
      <c r="W178" s="110">
        <v>0</v>
      </c>
      <c r="X178" s="110">
        <v>0</v>
      </c>
      <c r="Y178" s="110">
        <v>0</v>
      </c>
      <c r="Z178" s="110">
        <v>0</v>
      </c>
    </row>
    <row r="179" spans="1:26" ht="20.25" customHeight="1">
      <c r="A179" s="176"/>
      <c r="B179" s="54">
        <v>1</v>
      </c>
      <c r="C179" s="55" t="s">
        <v>2176</v>
      </c>
      <c r="D179" s="60">
        <v>162</v>
      </c>
      <c r="E179" s="123">
        <v>0</v>
      </c>
      <c r="F179" s="123">
        <v>0</v>
      </c>
      <c r="G179" s="123">
        <v>0</v>
      </c>
      <c r="H179" s="123">
        <v>0</v>
      </c>
      <c r="I179" s="123">
        <v>0</v>
      </c>
      <c r="J179" s="124"/>
      <c r="K179" s="123">
        <v>0</v>
      </c>
      <c r="L179" s="123">
        <v>0</v>
      </c>
      <c r="M179" s="123">
        <v>0</v>
      </c>
      <c r="N179" s="123">
        <v>0</v>
      </c>
      <c r="O179" s="123">
        <v>0</v>
      </c>
      <c r="P179" s="123">
        <v>0</v>
      </c>
      <c r="Q179" s="123">
        <v>0</v>
      </c>
      <c r="R179" s="123">
        <v>0</v>
      </c>
      <c r="S179" s="123">
        <v>0</v>
      </c>
      <c r="T179" s="123">
        <v>0</v>
      </c>
      <c r="U179" s="123">
        <v>0</v>
      </c>
      <c r="V179" s="123">
        <v>0</v>
      </c>
      <c r="W179" s="98"/>
      <c r="X179" s="99"/>
      <c r="Y179" s="99"/>
      <c r="Z179" s="98"/>
    </row>
    <row r="180" spans="1:26" ht="20.25" customHeight="1">
      <c r="A180" s="176"/>
      <c r="B180" s="54" t="s">
        <v>30</v>
      </c>
      <c r="C180" s="56" t="s">
        <v>57</v>
      </c>
      <c r="D180" s="60">
        <v>163</v>
      </c>
      <c r="E180" s="129">
        <v>0</v>
      </c>
      <c r="F180" s="129">
        <v>0</v>
      </c>
      <c r="G180" s="129">
        <v>0</v>
      </c>
      <c r="H180" s="129">
        <v>0</v>
      </c>
      <c r="I180" s="129">
        <v>0</v>
      </c>
      <c r="J180" s="126"/>
      <c r="K180" s="129">
        <v>0</v>
      </c>
      <c r="L180" s="129">
        <v>0</v>
      </c>
      <c r="M180" s="129">
        <v>0</v>
      </c>
      <c r="N180" s="129">
        <v>0</v>
      </c>
      <c r="O180" s="129">
        <v>0</v>
      </c>
      <c r="P180" s="129">
        <v>0</v>
      </c>
      <c r="Q180" s="129">
        <v>0</v>
      </c>
      <c r="R180" s="129">
        <v>0</v>
      </c>
      <c r="S180" s="129">
        <v>0</v>
      </c>
      <c r="T180" s="129">
        <v>0</v>
      </c>
      <c r="U180" s="129">
        <v>0</v>
      </c>
      <c r="V180" s="129">
        <v>0</v>
      </c>
      <c r="W180" s="98"/>
      <c r="X180" s="99"/>
      <c r="Y180" s="99"/>
      <c r="Z180" s="98"/>
    </row>
    <row r="181" spans="1:26" ht="20.25" customHeight="1">
      <c r="A181" s="176"/>
      <c r="B181" s="54" t="s">
        <v>31</v>
      </c>
      <c r="C181" s="56" t="s">
        <v>58</v>
      </c>
      <c r="D181" s="60">
        <v>164</v>
      </c>
      <c r="E181" s="129">
        <v>0</v>
      </c>
      <c r="F181" s="129">
        <v>0</v>
      </c>
      <c r="G181" s="129">
        <v>0</v>
      </c>
      <c r="H181" s="129">
        <v>0</v>
      </c>
      <c r="I181" s="129">
        <v>0</v>
      </c>
      <c r="J181" s="126"/>
      <c r="K181" s="129">
        <v>0</v>
      </c>
      <c r="L181" s="129">
        <v>0</v>
      </c>
      <c r="M181" s="129">
        <v>0</v>
      </c>
      <c r="N181" s="129">
        <v>0</v>
      </c>
      <c r="O181" s="129">
        <v>0</v>
      </c>
      <c r="P181" s="129">
        <v>0</v>
      </c>
      <c r="Q181" s="129">
        <v>0</v>
      </c>
      <c r="R181" s="129">
        <v>0</v>
      </c>
      <c r="S181" s="129">
        <v>0</v>
      </c>
      <c r="T181" s="129">
        <v>0</v>
      </c>
      <c r="U181" s="129">
        <v>0</v>
      </c>
      <c r="V181" s="129">
        <v>0</v>
      </c>
      <c r="W181" s="98"/>
      <c r="X181" s="99"/>
      <c r="Y181" s="99"/>
      <c r="Z181" s="98"/>
    </row>
    <row r="182" spans="1:26" ht="20.25" customHeight="1">
      <c r="A182" s="176"/>
      <c r="B182" s="54" t="s">
        <v>32</v>
      </c>
      <c r="C182" s="56" t="s">
        <v>59</v>
      </c>
      <c r="D182" s="60">
        <v>165</v>
      </c>
      <c r="E182" s="129">
        <v>0</v>
      </c>
      <c r="F182" s="129">
        <v>0</v>
      </c>
      <c r="G182" s="129">
        <v>0</v>
      </c>
      <c r="H182" s="129">
        <v>0</v>
      </c>
      <c r="I182" s="129">
        <v>0</v>
      </c>
      <c r="J182" s="126"/>
      <c r="K182" s="129">
        <v>0</v>
      </c>
      <c r="L182" s="129">
        <v>0</v>
      </c>
      <c r="M182" s="129">
        <v>0</v>
      </c>
      <c r="N182" s="129">
        <v>0</v>
      </c>
      <c r="O182" s="129">
        <v>0</v>
      </c>
      <c r="P182" s="129">
        <v>0</v>
      </c>
      <c r="Q182" s="129">
        <v>0</v>
      </c>
      <c r="R182" s="129">
        <v>0</v>
      </c>
      <c r="S182" s="129">
        <v>0</v>
      </c>
      <c r="T182" s="129">
        <v>0</v>
      </c>
      <c r="U182" s="129">
        <v>0</v>
      </c>
      <c r="V182" s="129">
        <v>0</v>
      </c>
      <c r="W182" s="98"/>
      <c r="X182" s="99"/>
      <c r="Y182" s="99"/>
      <c r="Z182" s="98"/>
    </row>
    <row r="183" spans="1:26" ht="20.25" customHeight="1">
      <c r="A183" s="176"/>
      <c r="B183" s="54">
        <v>2</v>
      </c>
      <c r="C183" s="55" t="s">
        <v>2177</v>
      </c>
      <c r="D183" s="60">
        <v>166</v>
      </c>
      <c r="E183" s="129">
        <v>0</v>
      </c>
      <c r="F183" s="129">
        <v>0</v>
      </c>
      <c r="G183" s="129">
        <v>0</v>
      </c>
      <c r="H183" s="129">
        <v>0</v>
      </c>
      <c r="I183" s="129">
        <v>0</v>
      </c>
      <c r="J183" s="127">
        <v>0</v>
      </c>
      <c r="K183" s="129">
        <v>0</v>
      </c>
      <c r="L183" s="129">
        <v>0</v>
      </c>
      <c r="M183" s="129">
        <v>0</v>
      </c>
      <c r="N183" s="129">
        <v>0</v>
      </c>
      <c r="O183" s="129">
        <v>0</v>
      </c>
      <c r="P183" s="129">
        <v>0</v>
      </c>
      <c r="Q183" s="129">
        <v>0</v>
      </c>
      <c r="R183" s="129">
        <v>0</v>
      </c>
      <c r="S183" s="129">
        <v>0</v>
      </c>
      <c r="T183" s="129">
        <v>0</v>
      </c>
      <c r="U183" s="129">
        <v>0</v>
      </c>
      <c r="V183" s="129">
        <v>0</v>
      </c>
      <c r="W183" s="98"/>
      <c r="X183" s="99"/>
      <c r="Y183" s="99"/>
      <c r="Z183" s="98"/>
    </row>
    <row r="184" spans="1:26" ht="20.25" customHeight="1">
      <c r="A184" s="176"/>
      <c r="B184" s="54">
        <v>3</v>
      </c>
      <c r="C184" s="55" t="s">
        <v>1792</v>
      </c>
      <c r="D184" s="60">
        <v>167</v>
      </c>
      <c r="E184" s="129">
        <v>0</v>
      </c>
      <c r="F184" s="129">
        <v>0</v>
      </c>
      <c r="G184" s="129">
        <v>0</v>
      </c>
      <c r="H184" s="129">
        <v>0</v>
      </c>
      <c r="I184" s="129">
        <v>0</v>
      </c>
      <c r="J184" s="127">
        <v>0</v>
      </c>
      <c r="K184" s="129">
        <v>0</v>
      </c>
      <c r="L184" s="129">
        <v>0</v>
      </c>
      <c r="M184" s="129">
        <v>0</v>
      </c>
      <c r="N184" s="129">
        <v>0</v>
      </c>
      <c r="O184" s="129">
        <v>0</v>
      </c>
      <c r="P184" s="129">
        <v>0</v>
      </c>
      <c r="Q184" s="129">
        <v>0</v>
      </c>
      <c r="R184" s="129">
        <v>0</v>
      </c>
      <c r="S184" s="129">
        <v>0</v>
      </c>
      <c r="T184" s="129">
        <v>0</v>
      </c>
      <c r="U184" s="129">
        <v>0</v>
      </c>
      <c r="V184" s="129">
        <v>0</v>
      </c>
      <c r="W184" s="98"/>
      <c r="X184" s="99"/>
      <c r="Y184" s="99"/>
      <c r="Z184" s="98"/>
    </row>
    <row r="185" spans="1:26" ht="20.25" customHeight="1">
      <c r="A185" s="176"/>
      <c r="B185" s="54">
        <v>4</v>
      </c>
      <c r="C185" s="55" t="s">
        <v>1793</v>
      </c>
      <c r="D185" s="60">
        <v>168</v>
      </c>
      <c r="E185" s="129">
        <v>0</v>
      </c>
      <c r="F185" s="129">
        <v>0</v>
      </c>
      <c r="G185" s="129">
        <v>0</v>
      </c>
      <c r="H185" s="129">
        <v>0</v>
      </c>
      <c r="I185" s="129">
        <v>0</v>
      </c>
      <c r="J185" s="127">
        <v>0</v>
      </c>
      <c r="K185" s="129">
        <v>0</v>
      </c>
      <c r="L185" s="129">
        <v>0</v>
      </c>
      <c r="M185" s="129">
        <v>0</v>
      </c>
      <c r="N185" s="129">
        <v>0</v>
      </c>
      <c r="O185" s="129">
        <v>0</v>
      </c>
      <c r="P185" s="129">
        <v>0</v>
      </c>
      <c r="Q185" s="129">
        <v>0</v>
      </c>
      <c r="R185" s="129">
        <v>0</v>
      </c>
      <c r="S185" s="129">
        <v>0</v>
      </c>
      <c r="T185" s="129">
        <v>0</v>
      </c>
      <c r="U185" s="129">
        <v>0</v>
      </c>
      <c r="V185" s="129">
        <v>0</v>
      </c>
      <c r="W185" s="98"/>
      <c r="X185" s="99"/>
      <c r="Y185" s="99"/>
      <c r="Z185" s="98"/>
    </row>
    <row r="186" spans="1:26" ht="20.25" customHeight="1">
      <c r="A186" s="176"/>
      <c r="B186" s="54">
        <v>5</v>
      </c>
      <c r="C186" s="55" t="s">
        <v>60</v>
      </c>
      <c r="D186" s="60">
        <v>169</v>
      </c>
      <c r="E186" s="129">
        <v>0</v>
      </c>
      <c r="F186" s="129">
        <v>0</v>
      </c>
      <c r="G186" s="129">
        <v>0</v>
      </c>
      <c r="H186" s="129">
        <v>0</v>
      </c>
      <c r="I186" s="129">
        <v>0</v>
      </c>
      <c r="J186" s="127">
        <v>0</v>
      </c>
      <c r="K186" s="129">
        <v>0</v>
      </c>
      <c r="L186" s="129">
        <v>0</v>
      </c>
      <c r="M186" s="129">
        <v>0</v>
      </c>
      <c r="N186" s="129">
        <v>0</v>
      </c>
      <c r="O186" s="129">
        <v>0</v>
      </c>
      <c r="P186" s="129">
        <v>0</v>
      </c>
      <c r="Q186" s="129">
        <v>0</v>
      </c>
      <c r="R186" s="129">
        <v>0</v>
      </c>
      <c r="S186" s="129">
        <v>0</v>
      </c>
      <c r="T186" s="129">
        <v>0</v>
      </c>
      <c r="U186" s="129">
        <v>0</v>
      </c>
      <c r="V186" s="129">
        <v>0</v>
      </c>
      <c r="W186" s="98"/>
      <c r="X186" s="99"/>
      <c r="Y186" s="99"/>
      <c r="Z186" s="98"/>
    </row>
    <row r="187" spans="1:26" ht="20.25" customHeight="1">
      <c r="A187" s="176"/>
      <c r="B187" s="54">
        <v>6</v>
      </c>
      <c r="C187" s="55" t="s">
        <v>64</v>
      </c>
      <c r="D187" s="60">
        <v>170</v>
      </c>
      <c r="E187" s="129">
        <v>0</v>
      </c>
      <c r="F187" s="129">
        <v>0</v>
      </c>
      <c r="G187" s="129">
        <v>0</v>
      </c>
      <c r="H187" s="129">
        <v>0</v>
      </c>
      <c r="I187" s="129">
        <v>0</v>
      </c>
      <c r="J187" s="127">
        <v>0</v>
      </c>
      <c r="K187" s="129">
        <v>0</v>
      </c>
      <c r="L187" s="129">
        <v>0</v>
      </c>
      <c r="M187" s="129">
        <v>0</v>
      </c>
      <c r="N187" s="129">
        <v>0</v>
      </c>
      <c r="O187" s="129">
        <v>0</v>
      </c>
      <c r="P187" s="128"/>
      <c r="Q187" s="128"/>
      <c r="R187" s="128"/>
      <c r="S187" s="128"/>
      <c r="T187" s="128"/>
      <c r="U187" s="128"/>
      <c r="V187" s="128"/>
      <c r="W187" s="98"/>
      <c r="X187" s="99"/>
      <c r="Y187" s="99"/>
      <c r="Z187" s="98"/>
    </row>
    <row r="188" spans="1:26" s="85" customFormat="1" ht="51.75" customHeight="1">
      <c r="A188" s="176" t="s">
        <v>19</v>
      </c>
      <c r="B188" s="52"/>
      <c r="C188" s="58" t="s">
        <v>2193</v>
      </c>
      <c r="D188" s="60">
        <v>171</v>
      </c>
      <c r="E188" s="130">
        <v>1000</v>
      </c>
      <c r="F188" s="130">
        <v>24.763812820000002</v>
      </c>
      <c r="G188" s="130">
        <v>24.763812820000002</v>
      </c>
      <c r="H188" s="130">
        <v>24.763812820000002</v>
      </c>
      <c r="I188" s="130">
        <v>24.763812820000002</v>
      </c>
      <c r="J188" s="131"/>
      <c r="K188" s="130">
        <v>0</v>
      </c>
      <c r="L188" s="130">
        <v>0</v>
      </c>
      <c r="M188" s="130">
        <v>0</v>
      </c>
      <c r="N188" s="130">
        <v>0</v>
      </c>
      <c r="O188" s="130">
        <v>1000</v>
      </c>
      <c r="P188" s="130">
        <v>1000</v>
      </c>
      <c r="Q188" s="130">
        <v>0</v>
      </c>
      <c r="R188" s="130">
        <v>0</v>
      </c>
      <c r="S188" s="130">
        <v>1</v>
      </c>
      <c r="T188" s="130">
        <v>1</v>
      </c>
      <c r="U188" s="130">
        <v>0</v>
      </c>
      <c r="V188" s="130">
        <v>0</v>
      </c>
      <c r="W188" s="110">
        <v>0</v>
      </c>
      <c r="X188" s="110">
        <v>0</v>
      </c>
      <c r="Y188" s="110">
        <v>0</v>
      </c>
      <c r="Z188" s="110">
        <v>0</v>
      </c>
    </row>
    <row r="189" spans="1:26" ht="17.25" customHeight="1">
      <c r="A189" s="176"/>
      <c r="B189" s="54">
        <v>1</v>
      </c>
      <c r="C189" s="55" t="s">
        <v>2176</v>
      </c>
      <c r="D189" s="60">
        <v>172</v>
      </c>
      <c r="E189" s="123">
        <v>0</v>
      </c>
      <c r="F189" s="123">
        <v>24.763812820000002</v>
      </c>
      <c r="G189" s="123">
        <v>24.763812820000002</v>
      </c>
      <c r="H189" s="123">
        <v>24.763812820000002</v>
      </c>
      <c r="I189" s="123">
        <v>24.763812820000002</v>
      </c>
      <c r="J189" s="124"/>
      <c r="K189" s="123">
        <v>0</v>
      </c>
      <c r="L189" s="123">
        <v>0</v>
      </c>
      <c r="M189" s="123">
        <v>0</v>
      </c>
      <c r="N189" s="123">
        <v>0</v>
      </c>
      <c r="O189" s="123">
        <v>0</v>
      </c>
      <c r="P189" s="123">
        <v>0</v>
      </c>
      <c r="Q189" s="123">
        <v>0</v>
      </c>
      <c r="R189" s="123">
        <v>0</v>
      </c>
      <c r="S189" s="123">
        <v>0</v>
      </c>
      <c r="T189" s="123">
        <v>0</v>
      </c>
      <c r="U189" s="123">
        <v>0</v>
      </c>
      <c r="V189" s="123">
        <v>0</v>
      </c>
      <c r="W189" s="98"/>
      <c r="X189" s="99"/>
      <c r="Y189" s="99"/>
      <c r="Z189" s="98"/>
    </row>
    <row r="190" spans="1:26" ht="17.25" customHeight="1">
      <c r="A190" s="176"/>
      <c r="B190" s="54" t="s">
        <v>30</v>
      </c>
      <c r="C190" s="56" t="s">
        <v>57</v>
      </c>
      <c r="D190" s="60">
        <v>173</v>
      </c>
      <c r="E190" s="129">
        <v>0</v>
      </c>
      <c r="F190" s="129">
        <v>24.763812820000002</v>
      </c>
      <c r="G190" s="129">
        <v>24.763812820000002</v>
      </c>
      <c r="H190" s="129">
        <v>24.763812820000002</v>
      </c>
      <c r="I190" s="129">
        <v>24.763812820000002</v>
      </c>
      <c r="J190" s="126"/>
      <c r="K190" s="129">
        <v>0</v>
      </c>
      <c r="L190" s="129">
        <v>0</v>
      </c>
      <c r="M190" s="129">
        <v>0</v>
      </c>
      <c r="N190" s="129">
        <v>0</v>
      </c>
      <c r="O190" s="129">
        <v>0</v>
      </c>
      <c r="P190" s="129">
        <v>0</v>
      </c>
      <c r="Q190" s="129">
        <v>0</v>
      </c>
      <c r="R190" s="129">
        <v>0</v>
      </c>
      <c r="S190" s="129">
        <v>0</v>
      </c>
      <c r="T190" s="129">
        <v>0</v>
      </c>
      <c r="U190" s="129">
        <v>0</v>
      </c>
      <c r="V190" s="129">
        <v>0</v>
      </c>
      <c r="W190" s="98"/>
      <c r="X190" s="99"/>
      <c r="Y190" s="99"/>
      <c r="Z190" s="98"/>
    </row>
    <row r="191" spans="1:26" ht="17.25" customHeight="1">
      <c r="A191" s="176"/>
      <c r="B191" s="54" t="s">
        <v>31</v>
      </c>
      <c r="C191" s="56" t="s">
        <v>58</v>
      </c>
      <c r="D191" s="60">
        <v>174</v>
      </c>
      <c r="E191" s="129">
        <v>0</v>
      </c>
      <c r="F191" s="129">
        <v>0</v>
      </c>
      <c r="G191" s="129">
        <v>0</v>
      </c>
      <c r="H191" s="129">
        <v>0</v>
      </c>
      <c r="I191" s="129">
        <v>0</v>
      </c>
      <c r="J191" s="126"/>
      <c r="K191" s="129">
        <v>0</v>
      </c>
      <c r="L191" s="129">
        <v>0</v>
      </c>
      <c r="M191" s="129">
        <v>0</v>
      </c>
      <c r="N191" s="129">
        <v>0</v>
      </c>
      <c r="O191" s="129">
        <v>0</v>
      </c>
      <c r="P191" s="129">
        <v>0</v>
      </c>
      <c r="Q191" s="129">
        <v>0</v>
      </c>
      <c r="R191" s="129">
        <v>0</v>
      </c>
      <c r="S191" s="129">
        <v>0</v>
      </c>
      <c r="T191" s="129">
        <v>0</v>
      </c>
      <c r="U191" s="129">
        <v>0</v>
      </c>
      <c r="V191" s="129">
        <v>0</v>
      </c>
      <c r="W191" s="98"/>
      <c r="X191" s="99"/>
      <c r="Y191" s="99"/>
      <c r="Z191" s="98"/>
    </row>
    <row r="192" spans="1:26" ht="17.25" customHeight="1">
      <c r="A192" s="176"/>
      <c r="B192" s="54" t="s">
        <v>32</v>
      </c>
      <c r="C192" s="56" t="s">
        <v>59</v>
      </c>
      <c r="D192" s="60">
        <v>175</v>
      </c>
      <c r="E192" s="129">
        <v>0</v>
      </c>
      <c r="F192" s="129">
        <v>0</v>
      </c>
      <c r="G192" s="129">
        <v>0</v>
      </c>
      <c r="H192" s="129">
        <v>0</v>
      </c>
      <c r="I192" s="129">
        <v>0</v>
      </c>
      <c r="J192" s="126"/>
      <c r="K192" s="129">
        <v>0</v>
      </c>
      <c r="L192" s="129">
        <v>0</v>
      </c>
      <c r="M192" s="129">
        <v>0</v>
      </c>
      <c r="N192" s="129">
        <v>0</v>
      </c>
      <c r="O192" s="129">
        <v>0</v>
      </c>
      <c r="P192" s="129">
        <v>0</v>
      </c>
      <c r="Q192" s="129">
        <v>0</v>
      </c>
      <c r="R192" s="129">
        <v>0</v>
      </c>
      <c r="S192" s="129">
        <v>0</v>
      </c>
      <c r="T192" s="129">
        <v>0</v>
      </c>
      <c r="U192" s="129">
        <v>0</v>
      </c>
      <c r="V192" s="129">
        <v>0</v>
      </c>
      <c r="W192" s="98"/>
      <c r="X192" s="99"/>
      <c r="Y192" s="99"/>
      <c r="Z192" s="98"/>
    </row>
    <row r="193" spans="1:26" ht="17.25" customHeight="1">
      <c r="A193" s="176"/>
      <c r="B193" s="54">
        <v>2</v>
      </c>
      <c r="C193" s="55" t="s">
        <v>2177</v>
      </c>
      <c r="D193" s="60">
        <v>176</v>
      </c>
      <c r="E193" s="129">
        <v>0</v>
      </c>
      <c r="F193" s="129">
        <v>0</v>
      </c>
      <c r="G193" s="129">
        <v>0</v>
      </c>
      <c r="H193" s="129">
        <v>0</v>
      </c>
      <c r="I193" s="129">
        <v>0</v>
      </c>
      <c r="J193" s="127">
        <v>0</v>
      </c>
      <c r="K193" s="129">
        <v>0</v>
      </c>
      <c r="L193" s="129">
        <v>0</v>
      </c>
      <c r="M193" s="129">
        <v>0</v>
      </c>
      <c r="N193" s="129">
        <v>0</v>
      </c>
      <c r="O193" s="129">
        <v>0</v>
      </c>
      <c r="P193" s="129">
        <v>0</v>
      </c>
      <c r="Q193" s="129">
        <v>0</v>
      </c>
      <c r="R193" s="129">
        <v>0</v>
      </c>
      <c r="S193" s="129">
        <v>0</v>
      </c>
      <c r="T193" s="129">
        <v>0</v>
      </c>
      <c r="U193" s="129">
        <v>0</v>
      </c>
      <c r="V193" s="129">
        <v>0</v>
      </c>
      <c r="W193" s="98"/>
      <c r="X193" s="99"/>
      <c r="Y193" s="99"/>
      <c r="Z193" s="98"/>
    </row>
    <row r="194" spans="1:26" ht="17.25" customHeight="1">
      <c r="A194" s="176"/>
      <c r="B194" s="54">
        <v>3</v>
      </c>
      <c r="C194" s="55" t="s">
        <v>1792</v>
      </c>
      <c r="D194" s="60">
        <v>177</v>
      </c>
      <c r="E194" s="129">
        <v>0</v>
      </c>
      <c r="F194" s="129">
        <v>0</v>
      </c>
      <c r="G194" s="129">
        <v>0</v>
      </c>
      <c r="H194" s="129">
        <v>0</v>
      </c>
      <c r="I194" s="129">
        <v>0</v>
      </c>
      <c r="J194" s="127">
        <v>0</v>
      </c>
      <c r="K194" s="129">
        <v>0</v>
      </c>
      <c r="L194" s="129">
        <v>0</v>
      </c>
      <c r="M194" s="129">
        <v>0</v>
      </c>
      <c r="N194" s="129">
        <v>0</v>
      </c>
      <c r="O194" s="129">
        <v>0</v>
      </c>
      <c r="P194" s="129">
        <v>0</v>
      </c>
      <c r="Q194" s="129">
        <v>0</v>
      </c>
      <c r="R194" s="129">
        <v>0</v>
      </c>
      <c r="S194" s="129">
        <v>0</v>
      </c>
      <c r="T194" s="129">
        <v>0</v>
      </c>
      <c r="U194" s="129">
        <v>0</v>
      </c>
      <c r="V194" s="129">
        <v>0</v>
      </c>
      <c r="W194" s="98"/>
      <c r="X194" s="99"/>
      <c r="Y194" s="99"/>
      <c r="Z194" s="98"/>
    </row>
    <row r="195" spans="1:26" ht="17.25" customHeight="1">
      <c r="A195" s="176"/>
      <c r="B195" s="54">
        <v>4</v>
      </c>
      <c r="C195" s="55" t="s">
        <v>1793</v>
      </c>
      <c r="D195" s="60">
        <v>178</v>
      </c>
      <c r="E195" s="129">
        <v>0</v>
      </c>
      <c r="F195" s="129">
        <v>0</v>
      </c>
      <c r="G195" s="129">
        <v>0</v>
      </c>
      <c r="H195" s="129">
        <v>0</v>
      </c>
      <c r="I195" s="129">
        <v>0</v>
      </c>
      <c r="J195" s="127">
        <v>0</v>
      </c>
      <c r="K195" s="129">
        <v>0</v>
      </c>
      <c r="L195" s="129">
        <v>0</v>
      </c>
      <c r="M195" s="129">
        <v>0</v>
      </c>
      <c r="N195" s="129">
        <v>0</v>
      </c>
      <c r="O195" s="129">
        <v>0</v>
      </c>
      <c r="P195" s="129">
        <v>0</v>
      </c>
      <c r="Q195" s="129">
        <v>0</v>
      </c>
      <c r="R195" s="129">
        <v>0</v>
      </c>
      <c r="S195" s="129">
        <v>0</v>
      </c>
      <c r="T195" s="129">
        <v>0</v>
      </c>
      <c r="U195" s="129">
        <v>0</v>
      </c>
      <c r="V195" s="129">
        <v>0</v>
      </c>
      <c r="W195" s="98"/>
      <c r="X195" s="99"/>
      <c r="Y195" s="99"/>
      <c r="Z195" s="98"/>
    </row>
    <row r="196" spans="1:26" ht="17.25" customHeight="1">
      <c r="A196" s="176"/>
      <c r="B196" s="54">
        <v>5</v>
      </c>
      <c r="C196" s="55" t="s">
        <v>60</v>
      </c>
      <c r="D196" s="60">
        <v>179</v>
      </c>
      <c r="E196" s="129">
        <v>1000</v>
      </c>
      <c r="F196" s="129">
        <v>0</v>
      </c>
      <c r="G196" s="129">
        <v>0</v>
      </c>
      <c r="H196" s="129">
        <v>0</v>
      </c>
      <c r="I196" s="129">
        <v>0</v>
      </c>
      <c r="J196" s="127">
        <v>0</v>
      </c>
      <c r="K196" s="129">
        <v>0</v>
      </c>
      <c r="L196" s="129">
        <v>0</v>
      </c>
      <c r="M196" s="129">
        <v>0</v>
      </c>
      <c r="N196" s="129">
        <v>0</v>
      </c>
      <c r="O196" s="129">
        <v>1000</v>
      </c>
      <c r="P196" s="129">
        <v>1000</v>
      </c>
      <c r="Q196" s="129">
        <v>0</v>
      </c>
      <c r="R196" s="129">
        <v>0</v>
      </c>
      <c r="S196" s="129">
        <v>1</v>
      </c>
      <c r="T196" s="129">
        <v>1</v>
      </c>
      <c r="U196" s="129">
        <v>0</v>
      </c>
      <c r="V196" s="129">
        <v>0</v>
      </c>
      <c r="W196" s="98"/>
      <c r="X196" s="99"/>
      <c r="Y196" s="99"/>
      <c r="Z196" s="98"/>
    </row>
    <row r="197" spans="1:26" ht="17.25" customHeight="1">
      <c r="A197" s="176"/>
      <c r="B197" s="54">
        <v>6</v>
      </c>
      <c r="C197" s="55" t="s">
        <v>64</v>
      </c>
      <c r="D197" s="60">
        <v>180</v>
      </c>
      <c r="E197" s="129">
        <v>1000</v>
      </c>
      <c r="F197" s="129">
        <v>0</v>
      </c>
      <c r="G197" s="129">
        <v>0</v>
      </c>
      <c r="H197" s="129">
        <v>0</v>
      </c>
      <c r="I197" s="129">
        <v>0</v>
      </c>
      <c r="J197" s="127">
        <v>0</v>
      </c>
      <c r="K197" s="129">
        <v>0</v>
      </c>
      <c r="L197" s="129">
        <v>0</v>
      </c>
      <c r="M197" s="129">
        <v>0</v>
      </c>
      <c r="N197" s="129">
        <v>0</v>
      </c>
      <c r="O197" s="129">
        <v>1000</v>
      </c>
      <c r="P197" s="128"/>
      <c r="Q197" s="128"/>
      <c r="R197" s="128"/>
      <c r="S197" s="128"/>
      <c r="T197" s="128"/>
      <c r="U197" s="128"/>
      <c r="V197" s="128"/>
      <c r="W197" s="98"/>
      <c r="X197" s="99"/>
      <c r="Y197" s="99"/>
      <c r="Z197" s="98"/>
    </row>
    <row r="198" spans="1:26" s="85" customFormat="1" ht="28.5" customHeight="1">
      <c r="A198" s="176" t="s">
        <v>16</v>
      </c>
      <c r="B198" s="52"/>
      <c r="C198" s="58" t="s">
        <v>51</v>
      </c>
      <c r="D198" s="60">
        <v>181</v>
      </c>
      <c r="E198" s="130">
        <v>52133.948943000018</v>
      </c>
      <c r="F198" s="130">
        <v>0</v>
      </c>
      <c r="G198" s="130">
        <v>0</v>
      </c>
      <c r="H198" s="130">
        <v>712.31325751999998</v>
      </c>
      <c r="I198" s="130">
        <v>712.31325751999998</v>
      </c>
      <c r="J198" s="131"/>
      <c r="K198" s="130">
        <v>13.464</v>
      </c>
      <c r="L198" s="130">
        <v>0</v>
      </c>
      <c r="M198" s="130">
        <v>8.9999999999999998E-4</v>
      </c>
      <c r="N198" s="130">
        <v>8.8817841970012523E-16</v>
      </c>
      <c r="O198" s="130">
        <v>51435.10058548001</v>
      </c>
      <c r="P198" s="130">
        <v>20445.60858548</v>
      </c>
      <c r="Q198" s="130">
        <v>567.79999999999995</v>
      </c>
      <c r="R198" s="130">
        <v>567.79999999999995</v>
      </c>
      <c r="S198" s="130">
        <v>16</v>
      </c>
      <c r="T198" s="130">
        <v>15</v>
      </c>
      <c r="U198" s="130">
        <v>1</v>
      </c>
      <c r="V198" s="130">
        <v>1</v>
      </c>
      <c r="W198" s="110">
        <v>0</v>
      </c>
      <c r="X198" s="110">
        <v>0</v>
      </c>
      <c r="Y198" s="110">
        <v>0</v>
      </c>
      <c r="Z198" s="110">
        <v>0</v>
      </c>
    </row>
    <row r="199" spans="1:26" ht="17.25" customHeight="1">
      <c r="A199" s="176"/>
      <c r="B199" s="54">
        <v>1</v>
      </c>
      <c r="C199" s="55" t="s">
        <v>2176</v>
      </c>
      <c r="D199" s="60">
        <v>182</v>
      </c>
      <c r="E199" s="123">
        <v>48279.714763000011</v>
      </c>
      <c r="F199" s="123">
        <v>0</v>
      </c>
      <c r="G199" s="123">
        <v>0</v>
      </c>
      <c r="H199" s="123">
        <v>712.31325751999998</v>
      </c>
      <c r="I199" s="123">
        <v>712.31325751999998</v>
      </c>
      <c r="J199" s="124"/>
      <c r="K199" s="123">
        <v>13.464</v>
      </c>
      <c r="L199" s="123">
        <v>0</v>
      </c>
      <c r="M199" s="123">
        <v>8.9999999999999998E-4</v>
      </c>
      <c r="N199" s="123">
        <v>8.8817841970012523E-16</v>
      </c>
      <c r="O199" s="123">
        <v>47580.86640548001</v>
      </c>
      <c r="P199" s="123">
        <v>16591.374405480001</v>
      </c>
      <c r="Q199" s="123">
        <v>567.79999999999995</v>
      </c>
      <c r="R199" s="123">
        <v>567.79999999999995</v>
      </c>
      <c r="S199" s="123">
        <v>14</v>
      </c>
      <c r="T199" s="123">
        <v>13</v>
      </c>
      <c r="U199" s="123">
        <v>1</v>
      </c>
      <c r="V199" s="123">
        <v>1</v>
      </c>
      <c r="W199" s="98"/>
      <c r="X199" s="99"/>
      <c r="Y199" s="99"/>
      <c r="Z199" s="98"/>
    </row>
    <row r="200" spans="1:26" ht="17.25" customHeight="1">
      <c r="A200" s="176"/>
      <c r="B200" s="54" t="s">
        <v>30</v>
      </c>
      <c r="C200" s="56" t="s">
        <v>57</v>
      </c>
      <c r="D200" s="60">
        <v>183</v>
      </c>
      <c r="E200" s="129">
        <v>0</v>
      </c>
      <c r="F200" s="129">
        <v>0</v>
      </c>
      <c r="G200" s="129">
        <v>0</v>
      </c>
      <c r="H200" s="129">
        <v>0</v>
      </c>
      <c r="I200" s="129">
        <v>0</v>
      </c>
      <c r="J200" s="126"/>
      <c r="K200" s="129">
        <v>0</v>
      </c>
      <c r="L200" s="129">
        <v>0</v>
      </c>
      <c r="M200" s="129">
        <v>0</v>
      </c>
      <c r="N200" s="129">
        <v>0</v>
      </c>
      <c r="O200" s="129">
        <v>0</v>
      </c>
      <c r="P200" s="129">
        <v>0</v>
      </c>
      <c r="Q200" s="129">
        <v>0</v>
      </c>
      <c r="R200" s="129">
        <v>0</v>
      </c>
      <c r="S200" s="129">
        <v>0</v>
      </c>
      <c r="T200" s="129">
        <v>0</v>
      </c>
      <c r="U200" s="129">
        <v>0</v>
      </c>
      <c r="V200" s="129">
        <v>0</v>
      </c>
      <c r="W200" s="98"/>
      <c r="X200" s="99"/>
      <c r="Y200" s="99"/>
      <c r="Z200" s="98"/>
    </row>
    <row r="201" spans="1:26" ht="17.25" customHeight="1">
      <c r="A201" s="176"/>
      <c r="B201" s="54" t="s">
        <v>31</v>
      </c>
      <c r="C201" s="56" t="s">
        <v>58</v>
      </c>
      <c r="D201" s="60">
        <v>184</v>
      </c>
      <c r="E201" s="129">
        <v>1949.2668189100002</v>
      </c>
      <c r="F201" s="129">
        <v>0</v>
      </c>
      <c r="G201" s="129">
        <v>0</v>
      </c>
      <c r="H201" s="129">
        <v>60.960252250000003</v>
      </c>
      <c r="I201" s="129">
        <v>60.960252250000003</v>
      </c>
      <c r="J201" s="126"/>
      <c r="K201" s="129">
        <v>0</v>
      </c>
      <c r="L201" s="129">
        <v>0</v>
      </c>
      <c r="M201" s="129">
        <v>8.9999999999999998E-4</v>
      </c>
      <c r="N201" s="129">
        <v>8.8817841970012523E-16</v>
      </c>
      <c r="O201" s="129">
        <v>1888.3074666600003</v>
      </c>
      <c r="P201" s="129">
        <v>1888.30746666</v>
      </c>
      <c r="Q201" s="129">
        <v>0</v>
      </c>
      <c r="R201" s="129">
        <v>0</v>
      </c>
      <c r="S201" s="129">
        <v>7</v>
      </c>
      <c r="T201" s="129">
        <v>7</v>
      </c>
      <c r="U201" s="129">
        <v>0</v>
      </c>
      <c r="V201" s="129">
        <v>0</v>
      </c>
      <c r="W201" s="98"/>
      <c r="X201" s="99"/>
      <c r="Y201" s="99"/>
      <c r="Z201" s="98"/>
    </row>
    <row r="202" spans="1:26" ht="17.25" customHeight="1">
      <c r="A202" s="176"/>
      <c r="B202" s="54" t="s">
        <v>32</v>
      </c>
      <c r="C202" s="56" t="s">
        <v>59</v>
      </c>
      <c r="D202" s="60">
        <v>185</v>
      </c>
      <c r="E202" s="129">
        <v>46330.44794409001</v>
      </c>
      <c r="F202" s="129">
        <v>0</v>
      </c>
      <c r="G202" s="129">
        <v>0</v>
      </c>
      <c r="H202" s="129">
        <v>651.35300526999993</v>
      </c>
      <c r="I202" s="129">
        <v>651.35300526999993</v>
      </c>
      <c r="J202" s="126"/>
      <c r="K202" s="129">
        <v>13.464</v>
      </c>
      <c r="L202" s="129">
        <v>0</v>
      </c>
      <c r="M202" s="129">
        <v>0</v>
      </c>
      <c r="N202" s="129">
        <v>0</v>
      </c>
      <c r="O202" s="129">
        <v>45692.55893882001</v>
      </c>
      <c r="P202" s="129">
        <v>14703.06693882</v>
      </c>
      <c r="Q202" s="129">
        <v>567.79999999999995</v>
      </c>
      <c r="R202" s="129">
        <v>567.79999999999995</v>
      </c>
      <c r="S202" s="129">
        <v>7</v>
      </c>
      <c r="T202" s="129">
        <v>6</v>
      </c>
      <c r="U202" s="129">
        <v>1</v>
      </c>
      <c r="V202" s="129">
        <v>1</v>
      </c>
      <c r="W202" s="98"/>
      <c r="X202" s="99"/>
      <c r="Y202" s="99"/>
      <c r="Z202" s="98"/>
    </row>
    <row r="203" spans="1:26" ht="17.25" customHeight="1">
      <c r="A203" s="176"/>
      <c r="B203" s="54">
        <v>2</v>
      </c>
      <c r="C203" s="55" t="s">
        <v>2177</v>
      </c>
      <c r="D203" s="60">
        <v>186</v>
      </c>
      <c r="E203" s="129">
        <v>3721.3217100000002</v>
      </c>
      <c r="F203" s="129">
        <v>0</v>
      </c>
      <c r="G203" s="129">
        <v>0</v>
      </c>
      <c r="H203" s="129">
        <v>0</v>
      </c>
      <c r="I203" s="129">
        <v>0</v>
      </c>
      <c r="J203" s="127">
        <v>0</v>
      </c>
      <c r="K203" s="129">
        <v>0</v>
      </c>
      <c r="L203" s="129">
        <v>0</v>
      </c>
      <c r="M203" s="129">
        <v>0</v>
      </c>
      <c r="N203" s="129">
        <v>0</v>
      </c>
      <c r="O203" s="129">
        <v>3721.3217100000002</v>
      </c>
      <c r="P203" s="129">
        <v>3721.3217100000002</v>
      </c>
      <c r="Q203" s="129">
        <v>0</v>
      </c>
      <c r="R203" s="129">
        <v>0</v>
      </c>
      <c r="S203" s="129">
        <v>1</v>
      </c>
      <c r="T203" s="129">
        <v>1</v>
      </c>
      <c r="U203" s="129">
        <v>0</v>
      </c>
      <c r="V203" s="129">
        <v>0</v>
      </c>
      <c r="W203" s="98"/>
      <c r="X203" s="99"/>
      <c r="Y203" s="99"/>
      <c r="Z203" s="98"/>
    </row>
    <row r="204" spans="1:26" ht="17.25" customHeight="1">
      <c r="A204" s="176"/>
      <c r="B204" s="54">
        <v>3</v>
      </c>
      <c r="C204" s="55" t="s">
        <v>1792</v>
      </c>
      <c r="D204" s="60">
        <v>187</v>
      </c>
      <c r="E204" s="129">
        <v>0</v>
      </c>
      <c r="F204" s="129">
        <v>0</v>
      </c>
      <c r="G204" s="129">
        <v>0</v>
      </c>
      <c r="H204" s="129">
        <v>0</v>
      </c>
      <c r="I204" s="129">
        <v>0</v>
      </c>
      <c r="J204" s="127">
        <v>0</v>
      </c>
      <c r="K204" s="129">
        <v>0</v>
      </c>
      <c r="L204" s="129">
        <v>0</v>
      </c>
      <c r="M204" s="129">
        <v>0</v>
      </c>
      <c r="N204" s="129">
        <v>0</v>
      </c>
      <c r="O204" s="129">
        <v>0</v>
      </c>
      <c r="P204" s="129">
        <v>0</v>
      </c>
      <c r="Q204" s="129">
        <v>0</v>
      </c>
      <c r="R204" s="129">
        <v>0</v>
      </c>
      <c r="S204" s="129">
        <v>0</v>
      </c>
      <c r="T204" s="129">
        <v>0</v>
      </c>
      <c r="U204" s="129">
        <v>0</v>
      </c>
      <c r="V204" s="129">
        <v>0</v>
      </c>
      <c r="W204" s="98"/>
      <c r="X204" s="99"/>
      <c r="Y204" s="99"/>
      <c r="Z204" s="98"/>
    </row>
    <row r="205" spans="1:26" ht="17.25" customHeight="1">
      <c r="A205" s="176"/>
      <c r="B205" s="54">
        <v>4</v>
      </c>
      <c r="C205" s="55" t="s">
        <v>1793</v>
      </c>
      <c r="D205" s="60">
        <v>188</v>
      </c>
      <c r="E205" s="129">
        <v>0</v>
      </c>
      <c r="F205" s="129">
        <v>0</v>
      </c>
      <c r="G205" s="129">
        <v>0</v>
      </c>
      <c r="H205" s="129">
        <v>0</v>
      </c>
      <c r="I205" s="129">
        <v>0</v>
      </c>
      <c r="J205" s="127">
        <v>0</v>
      </c>
      <c r="K205" s="129">
        <v>0</v>
      </c>
      <c r="L205" s="129">
        <v>0</v>
      </c>
      <c r="M205" s="129">
        <v>0</v>
      </c>
      <c r="N205" s="129">
        <v>0</v>
      </c>
      <c r="O205" s="129">
        <v>0</v>
      </c>
      <c r="P205" s="129">
        <v>0</v>
      </c>
      <c r="Q205" s="129">
        <v>0</v>
      </c>
      <c r="R205" s="129">
        <v>0</v>
      </c>
      <c r="S205" s="129">
        <v>0</v>
      </c>
      <c r="T205" s="129">
        <v>0</v>
      </c>
      <c r="U205" s="129">
        <v>0</v>
      </c>
      <c r="V205" s="129">
        <v>0</v>
      </c>
      <c r="W205" s="98"/>
      <c r="X205" s="99"/>
      <c r="Y205" s="99"/>
      <c r="Z205" s="98"/>
    </row>
    <row r="206" spans="1:26" ht="17.25" customHeight="1">
      <c r="A206" s="176"/>
      <c r="B206" s="54">
        <v>5</v>
      </c>
      <c r="C206" s="55" t="s">
        <v>60</v>
      </c>
      <c r="D206" s="60">
        <v>189</v>
      </c>
      <c r="E206" s="129">
        <v>132.91247000000001</v>
      </c>
      <c r="F206" s="129">
        <v>0</v>
      </c>
      <c r="G206" s="129">
        <v>0</v>
      </c>
      <c r="H206" s="129">
        <v>0</v>
      </c>
      <c r="I206" s="129">
        <v>0</v>
      </c>
      <c r="J206" s="127">
        <v>0</v>
      </c>
      <c r="K206" s="129">
        <v>0</v>
      </c>
      <c r="L206" s="129">
        <v>0</v>
      </c>
      <c r="M206" s="129">
        <v>0</v>
      </c>
      <c r="N206" s="129">
        <v>0</v>
      </c>
      <c r="O206" s="129">
        <v>132.91247000000001</v>
      </c>
      <c r="P206" s="129">
        <v>132.91247000000001</v>
      </c>
      <c r="Q206" s="129">
        <v>0</v>
      </c>
      <c r="R206" s="129">
        <v>0</v>
      </c>
      <c r="S206" s="129">
        <v>1</v>
      </c>
      <c r="T206" s="129">
        <v>1</v>
      </c>
      <c r="U206" s="129">
        <v>0</v>
      </c>
      <c r="V206" s="129">
        <v>0</v>
      </c>
      <c r="W206" s="98"/>
      <c r="X206" s="99"/>
      <c r="Y206" s="99"/>
      <c r="Z206" s="98"/>
    </row>
    <row r="207" spans="1:26" ht="17.25" customHeight="1">
      <c r="A207" s="176"/>
      <c r="B207" s="54">
        <v>6</v>
      </c>
      <c r="C207" s="55" t="s">
        <v>64</v>
      </c>
      <c r="D207" s="60">
        <v>190</v>
      </c>
      <c r="E207" s="129">
        <v>560.37713099330006</v>
      </c>
      <c r="F207" s="129">
        <v>0</v>
      </c>
      <c r="G207" s="129">
        <v>0</v>
      </c>
      <c r="H207" s="129">
        <v>0</v>
      </c>
      <c r="I207" s="129">
        <v>0</v>
      </c>
      <c r="J207" s="127">
        <v>0</v>
      </c>
      <c r="K207" s="129">
        <v>0</v>
      </c>
      <c r="L207" s="129">
        <v>0</v>
      </c>
      <c r="M207" s="129">
        <v>4.5000000000000001E-6</v>
      </c>
      <c r="N207" s="129">
        <v>3.4942476375999942</v>
      </c>
      <c r="O207" s="129">
        <v>556.88288785570012</v>
      </c>
      <c r="P207" s="128"/>
      <c r="Q207" s="128"/>
      <c r="R207" s="128"/>
      <c r="S207" s="128"/>
      <c r="T207" s="128"/>
      <c r="U207" s="128"/>
      <c r="V207" s="128"/>
      <c r="W207" s="98"/>
      <c r="X207" s="99"/>
      <c r="Y207" s="99"/>
      <c r="Z207" s="98"/>
    </row>
    <row r="208" spans="1:26" ht="17.25" customHeight="1">
      <c r="A208" s="179" t="s">
        <v>16</v>
      </c>
      <c r="B208" s="54"/>
      <c r="C208" s="57" t="s">
        <v>2224</v>
      </c>
      <c r="D208" s="60">
        <v>191</v>
      </c>
      <c r="E208" s="130">
        <v>4479.46978124</v>
      </c>
      <c r="F208" s="130">
        <v>0</v>
      </c>
      <c r="G208" s="130">
        <v>0</v>
      </c>
      <c r="H208" s="130">
        <v>2.9562693700000002</v>
      </c>
      <c r="I208" s="130">
        <v>2.9562693700000002</v>
      </c>
      <c r="J208" s="131"/>
      <c r="K208" s="130">
        <v>0</v>
      </c>
      <c r="L208" s="130">
        <v>0</v>
      </c>
      <c r="M208" s="130">
        <v>0</v>
      </c>
      <c r="N208" s="130">
        <v>0</v>
      </c>
      <c r="O208" s="130">
        <v>4476.51351187</v>
      </c>
      <c r="P208" s="130">
        <v>4476.51351187</v>
      </c>
      <c r="Q208" s="130">
        <v>567.79999999999995</v>
      </c>
      <c r="R208" s="130">
        <v>567.79999999999995</v>
      </c>
      <c r="S208" s="130">
        <v>3</v>
      </c>
      <c r="T208" s="130">
        <v>3</v>
      </c>
      <c r="U208" s="130">
        <v>1</v>
      </c>
      <c r="V208" s="130">
        <v>1</v>
      </c>
      <c r="W208" s="110">
        <v>0</v>
      </c>
      <c r="X208" s="110">
        <v>0</v>
      </c>
      <c r="Y208" s="110">
        <v>0</v>
      </c>
      <c r="Z208" s="110">
        <v>0</v>
      </c>
    </row>
    <row r="209" spans="1:26" ht="17.25" customHeight="1">
      <c r="A209" s="180"/>
      <c r="B209" s="54">
        <v>1</v>
      </c>
      <c r="C209" s="55" t="s">
        <v>2176</v>
      </c>
      <c r="D209" s="60">
        <v>192</v>
      </c>
      <c r="E209" s="123">
        <v>758.14807124000004</v>
      </c>
      <c r="F209" s="123">
        <v>0</v>
      </c>
      <c r="G209" s="123">
        <v>0</v>
      </c>
      <c r="H209" s="123">
        <v>2.9562693700000002</v>
      </c>
      <c r="I209" s="123">
        <v>2.9562693700000002</v>
      </c>
      <c r="J209" s="124"/>
      <c r="K209" s="123">
        <v>0</v>
      </c>
      <c r="L209" s="123">
        <v>0</v>
      </c>
      <c r="M209" s="123">
        <v>0</v>
      </c>
      <c r="N209" s="123">
        <v>0</v>
      </c>
      <c r="O209" s="123">
        <v>755.19180186999995</v>
      </c>
      <c r="P209" s="123">
        <v>755.19180186999995</v>
      </c>
      <c r="Q209" s="123">
        <v>567.79999999999995</v>
      </c>
      <c r="R209" s="123">
        <v>567.79999999999995</v>
      </c>
      <c r="S209" s="123">
        <v>2</v>
      </c>
      <c r="T209" s="123">
        <v>2</v>
      </c>
      <c r="U209" s="123">
        <v>1</v>
      </c>
      <c r="V209" s="123">
        <v>1</v>
      </c>
      <c r="W209" s="98"/>
      <c r="X209" s="99"/>
      <c r="Y209" s="99"/>
      <c r="Z209" s="98"/>
    </row>
    <row r="210" spans="1:26" ht="17.25" customHeight="1">
      <c r="A210" s="180"/>
      <c r="B210" s="54" t="s">
        <v>30</v>
      </c>
      <c r="C210" s="56" t="s">
        <v>57</v>
      </c>
      <c r="D210" s="60">
        <v>193</v>
      </c>
      <c r="E210" s="129">
        <v>0</v>
      </c>
      <c r="F210" s="129">
        <v>0</v>
      </c>
      <c r="G210" s="129">
        <v>0</v>
      </c>
      <c r="H210" s="129">
        <v>0</v>
      </c>
      <c r="I210" s="129">
        <v>0</v>
      </c>
      <c r="J210" s="126"/>
      <c r="K210" s="129">
        <v>0</v>
      </c>
      <c r="L210" s="129">
        <v>0</v>
      </c>
      <c r="M210" s="129">
        <v>0</v>
      </c>
      <c r="N210" s="129">
        <v>0</v>
      </c>
      <c r="O210" s="129">
        <v>0</v>
      </c>
      <c r="P210" s="129">
        <v>0</v>
      </c>
      <c r="Q210" s="129">
        <v>0</v>
      </c>
      <c r="R210" s="129">
        <v>0</v>
      </c>
      <c r="S210" s="129">
        <v>0</v>
      </c>
      <c r="T210" s="129">
        <v>0</v>
      </c>
      <c r="U210" s="129">
        <v>0</v>
      </c>
      <c r="V210" s="129">
        <v>0</v>
      </c>
      <c r="W210" s="98"/>
      <c r="X210" s="99"/>
      <c r="Y210" s="99"/>
      <c r="Z210" s="98"/>
    </row>
    <row r="211" spans="1:26" ht="17.25" customHeight="1">
      <c r="A211" s="180"/>
      <c r="B211" s="54" t="s">
        <v>31</v>
      </c>
      <c r="C211" s="56" t="s">
        <v>58</v>
      </c>
      <c r="D211" s="60">
        <v>194</v>
      </c>
      <c r="E211" s="129">
        <v>190.34807124000002</v>
      </c>
      <c r="F211" s="129">
        <v>0</v>
      </c>
      <c r="G211" s="129">
        <v>0</v>
      </c>
      <c r="H211" s="129">
        <v>2.9562693700000002</v>
      </c>
      <c r="I211" s="129">
        <v>2.9562693700000002</v>
      </c>
      <c r="J211" s="126"/>
      <c r="K211" s="129">
        <v>0</v>
      </c>
      <c r="L211" s="129">
        <v>0</v>
      </c>
      <c r="M211" s="129">
        <v>0</v>
      </c>
      <c r="N211" s="129">
        <v>0</v>
      </c>
      <c r="O211" s="129">
        <v>187.39180187000002</v>
      </c>
      <c r="P211" s="129">
        <v>187.39180186999999</v>
      </c>
      <c r="Q211" s="129">
        <v>0</v>
      </c>
      <c r="R211" s="129">
        <v>0</v>
      </c>
      <c r="S211" s="129">
        <v>1</v>
      </c>
      <c r="T211" s="129">
        <v>1</v>
      </c>
      <c r="U211" s="129">
        <v>0</v>
      </c>
      <c r="V211" s="129">
        <v>0</v>
      </c>
      <c r="W211" s="98"/>
      <c r="X211" s="99"/>
      <c r="Y211" s="99"/>
      <c r="Z211" s="98"/>
    </row>
    <row r="212" spans="1:26" ht="17.25" customHeight="1">
      <c r="A212" s="180"/>
      <c r="B212" s="54" t="s">
        <v>32</v>
      </c>
      <c r="C212" s="56" t="s">
        <v>59</v>
      </c>
      <c r="D212" s="60">
        <v>195</v>
      </c>
      <c r="E212" s="129">
        <v>567.79999999999995</v>
      </c>
      <c r="F212" s="129">
        <v>0</v>
      </c>
      <c r="G212" s="129">
        <v>0</v>
      </c>
      <c r="H212" s="129">
        <v>0</v>
      </c>
      <c r="I212" s="129">
        <v>0</v>
      </c>
      <c r="J212" s="126"/>
      <c r="K212" s="129">
        <v>0</v>
      </c>
      <c r="L212" s="129">
        <v>0</v>
      </c>
      <c r="M212" s="129">
        <v>0</v>
      </c>
      <c r="N212" s="129">
        <v>0</v>
      </c>
      <c r="O212" s="129">
        <v>567.79999999999995</v>
      </c>
      <c r="P212" s="129">
        <v>567.79999999999995</v>
      </c>
      <c r="Q212" s="129">
        <v>567.79999999999995</v>
      </c>
      <c r="R212" s="129">
        <v>567.79999999999995</v>
      </c>
      <c r="S212" s="129">
        <v>1</v>
      </c>
      <c r="T212" s="129">
        <v>1</v>
      </c>
      <c r="U212" s="129">
        <v>1</v>
      </c>
      <c r="V212" s="129">
        <v>1</v>
      </c>
      <c r="W212" s="98"/>
      <c r="X212" s="99"/>
      <c r="Y212" s="99"/>
      <c r="Z212" s="98"/>
    </row>
    <row r="213" spans="1:26" ht="17.25" customHeight="1">
      <c r="A213" s="180"/>
      <c r="B213" s="54">
        <v>2</v>
      </c>
      <c r="C213" s="55" t="s">
        <v>2177</v>
      </c>
      <c r="D213" s="60">
        <v>196</v>
      </c>
      <c r="E213" s="129">
        <v>3721.3217100000002</v>
      </c>
      <c r="F213" s="129">
        <v>0</v>
      </c>
      <c r="G213" s="129">
        <v>0</v>
      </c>
      <c r="H213" s="129">
        <v>0</v>
      </c>
      <c r="I213" s="129">
        <v>0</v>
      </c>
      <c r="J213" s="127">
        <v>0</v>
      </c>
      <c r="K213" s="129">
        <v>0</v>
      </c>
      <c r="L213" s="129">
        <v>0</v>
      </c>
      <c r="M213" s="129">
        <v>0</v>
      </c>
      <c r="N213" s="129">
        <v>0</v>
      </c>
      <c r="O213" s="129">
        <v>3721.3217100000002</v>
      </c>
      <c r="P213" s="129">
        <v>3721.3217100000002</v>
      </c>
      <c r="Q213" s="129">
        <v>0</v>
      </c>
      <c r="R213" s="129">
        <v>0</v>
      </c>
      <c r="S213" s="129">
        <v>1</v>
      </c>
      <c r="T213" s="129">
        <v>1</v>
      </c>
      <c r="U213" s="129">
        <v>0</v>
      </c>
      <c r="V213" s="129">
        <v>0</v>
      </c>
      <c r="W213" s="98"/>
      <c r="X213" s="99"/>
      <c r="Y213" s="99"/>
      <c r="Z213" s="98"/>
    </row>
    <row r="214" spans="1:26" ht="17.25" customHeight="1">
      <c r="A214" s="180"/>
      <c r="B214" s="54">
        <v>3</v>
      </c>
      <c r="C214" s="55" t="s">
        <v>1792</v>
      </c>
      <c r="D214" s="60">
        <v>197</v>
      </c>
      <c r="E214" s="129">
        <v>0</v>
      </c>
      <c r="F214" s="129">
        <v>0</v>
      </c>
      <c r="G214" s="129">
        <v>0</v>
      </c>
      <c r="H214" s="129">
        <v>0</v>
      </c>
      <c r="I214" s="129">
        <v>0</v>
      </c>
      <c r="J214" s="127">
        <v>0</v>
      </c>
      <c r="K214" s="129">
        <v>0</v>
      </c>
      <c r="L214" s="129">
        <v>0</v>
      </c>
      <c r="M214" s="129">
        <v>0</v>
      </c>
      <c r="N214" s="129">
        <v>0</v>
      </c>
      <c r="O214" s="129">
        <v>0</v>
      </c>
      <c r="P214" s="129">
        <v>0</v>
      </c>
      <c r="Q214" s="129">
        <v>0</v>
      </c>
      <c r="R214" s="129">
        <v>0</v>
      </c>
      <c r="S214" s="129">
        <v>0</v>
      </c>
      <c r="T214" s="129">
        <v>0</v>
      </c>
      <c r="U214" s="129">
        <v>0</v>
      </c>
      <c r="V214" s="129">
        <v>0</v>
      </c>
      <c r="W214" s="98"/>
      <c r="X214" s="99"/>
      <c r="Y214" s="99"/>
      <c r="Z214" s="98"/>
    </row>
    <row r="215" spans="1:26" ht="17.25" customHeight="1">
      <c r="A215" s="180"/>
      <c r="B215" s="54">
        <v>4</v>
      </c>
      <c r="C215" s="55" t="s">
        <v>1793</v>
      </c>
      <c r="D215" s="60">
        <v>198</v>
      </c>
      <c r="E215" s="129">
        <v>0</v>
      </c>
      <c r="F215" s="129">
        <v>0</v>
      </c>
      <c r="G215" s="129">
        <v>0</v>
      </c>
      <c r="H215" s="129">
        <v>0</v>
      </c>
      <c r="I215" s="129">
        <v>0</v>
      </c>
      <c r="J215" s="127">
        <v>0</v>
      </c>
      <c r="K215" s="129">
        <v>0</v>
      </c>
      <c r="L215" s="129">
        <v>0</v>
      </c>
      <c r="M215" s="129">
        <v>0</v>
      </c>
      <c r="N215" s="129">
        <v>0</v>
      </c>
      <c r="O215" s="129">
        <v>0</v>
      </c>
      <c r="P215" s="129">
        <v>0</v>
      </c>
      <c r="Q215" s="129">
        <v>0</v>
      </c>
      <c r="R215" s="129">
        <v>0</v>
      </c>
      <c r="S215" s="129">
        <v>0</v>
      </c>
      <c r="T215" s="129">
        <v>0</v>
      </c>
      <c r="U215" s="129">
        <v>0</v>
      </c>
      <c r="V215" s="129">
        <v>0</v>
      </c>
      <c r="W215" s="98"/>
      <c r="X215" s="99"/>
      <c r="Y215" s="99"/>
      <c r="Z215" s="98"/>
    </row>
    <row r="216" spans="1:26" ht="17.25" customHeight="1">
      <c r="A216" s="180"/>
      <c r="B216" s="54">
        <v>5</v>
      </c>
      <c r="C216" s="55" t="s">
        <v>60</v>
      </c>
      <c r="D216" s="60">
        <v>199</v>
      </c>
      <c r="E216" s="129">
        <v>0</v>
      </c>
      <c r="F216" s="129">
        <v>0</v>
      </c>
      <c r="G216" s="129">
        <v>0</v>
      </c>
      <c r="H216" s="129">
        <v>0</v>
      </c>
      <c r="I216" s="129">
        <v>0</v>
      </c>
      <c r="J216" s="127">
        <v>0</v>
      </c>
      <c r="K216" s="129">
        <v>0</v>
      </c>
      <c r="L216" s="129">
        <v>0</v>
      </c>
      <c r="M216" s="129">
        <v>0</v>
      </c>
      <c r="N216" s="129">
        <v>0</v>
      </c>
      <c r="O216" s="129">
        <v>0</v>
      </c>
      <c r="P216" s="129">
        <v>0</v>
      </c>
      <c r="Q216" s="129">
        <v>0</v>
      </c>
      <c r="R216" s="129">
        <v>0</v>
      </c>
      <c r="S216" s="129">
        <v>0</v>
      </c>
      <c r="T216" s="129">
        <v>0</v>
      </c>
      <c r="U216" s="129">
        <v>0</v>
      </c>
      <c r="V216" s="129">
        <v>0</v>
      </c>
      <c r="W216" s="98"/>
      <c r="X216" s="99"/>
      <c r="Y216" s="99"/>
      <c r="Z216" s="98"/>
    </row>
    <row r="217" spans="1:26" ht="17.25" customHeight="1">
      <c r="A217" s="181"/>
      <c r="B217" s="54">
        <v>6</v>
      </c>
      <c r="C217" s="55" t="s">
        <v>64</v>
      </c>
      <c r="D217" s="60">
        <v>200</v>
      </c>
      <c r="E217" s="129">
        <v>189.8568258562</v>
      </c>
      <c r="F217" s="129">
        <v>0</v>
      </c>
      <c r="G217" s="129">
        <v>0</v>
      </c>
      <c r="H217" s="129">
        <v>0</v>
      </c>
      <c r="I217" s="129">
        <v>0</v>
      </c>
      <c r="J217" s="127">
        <v>0</v>
      </c>
      <c r="K217" s="129">
        <v>0</v>
      </c>
      <c r="L217" s="129">
        <v>0</v>
      </c>
      <c r="M217" s="129">
        <v>0</v>
      </c>
      <c r="N217" s="129">
        <v>1.4781346849986221E-2</v>
      </c>
      <c r="O217" s="129">
        <v>189.84204450935002</v>
      </c>
      <c r="P217" s="128"/>
      <c r="Q217" s="128"/>
      <c r="R217" s="128"/>
      <c r="S217" s="128"/>
      <c r="T217" s="128"/>
      <c r="U217" s="128"/>
      <c r="V217" s="128"/>
      <c r="W217" s="98"/>
      <c r="X217" s="99"/>
      <c r="Y217" s="99"/>
      <c r="Z217" s="98"/>
    </row>
    <row r="218" spans="1:26" s="85" customFormat="1" ht="13.5">
      <c r="A218" s="176" t="s">
        <v>15</v>
      </c>
      <c r="B218" s="52"/>
      <c r="C218" s="58" t="s">
        <v>2194</v>
      </c>
      <c r="D218" s="60">
        <v>201</v>
      </c>
      <c r="E218" s="130">
        <v>376.37038044000002</v>
      </c>
      <c r="F218" s="130">
        <v>0</v>
      </c>
      <c r="G218" s="130">
        <v>0</v>
      </c>
      <c r="H218" s="130">
        <v>0</v>
      </c>
      <c r="I218" s="130">
        <v>0</v>
      </c>
      <c r="J218" s="131"/>
      <c r="K218" s="130">
        <v>0</v>
      </c>
      <c r="L218" s="130">
        <v>0</v>
      </c>
      <c r="M218" s="130">
        <v>0</v>
      </c>
      <c r="N218" s="130">
        <v>0</v>
      </c>
      <c r="O218" s="130">
        <v>376.37038044000002</v>
      </c>
      <c r="P218" s="130">
        <v>376.37038044000002</v>
      </c>
      <c r="Q218" s="130">
        <v>0</v>
      </c>
      <c r="R218" s="130">
        <v>0</v>
      </c>
      <c r="S218" s="130">
        <v>2</v>
      </c>
      <c r="T218" s="130">
        <v>2</v>
      </c>
      <c r="U218" s="130">
        <v>0</v>
      </c>
      <c r="V218" s="130">
        <v>0</v>
      </c>
      <c r="W218" s="110">
        <v>0</v>
      </c>
      <c r="X218" s="110">
        <v>0</v>
      </c>
      <c r="Y218" s="110">
        <v>0</v>
      </c>
      <c r="Z218" s="110">
        <v>0</v>
      </c>
    </row>
    <row r="219" spans="1:26" ht="17.25" customHeight="1">
      <c r="A219" s="176"/>
      <c r="B219" s="54">
        <v>1</v>
      </c>
      <c r="C219" s="55" t="s">
        <v>2176</v>
      </c>
      <c r="D219" s="60">
        <v>202</v>
      </c>
      <c r="E219" s="123">
        <v>330</v>
      </c>
      <c r="F219" s="123">
        <v>0</v>
      </c>
      <c r="G219" s="123">
        <v>0</v>
      </c>
      <c r="H219" s="123">
        <v>0</v>
      </c>
      <c r="I219" s="123">
        <v>0</v>
      </c>
      <c r="J219" s="124"/>
      <c r="K219" s="123">
        <v>0</v>
      </c>
      <c r="L219" s="123">
        <v>0</v>
      </c>
      <c r="M219" s="123">
        <v>0</v>
      </c>
      <c r="N219" s="123">
        <v>0</v>
      </c>
      <c r="O219" s="123">
        <v>330</v>
      </c>
      <c r="P219" s="123">
        <v>330</v>
      </c>
      <c r="Q219" s="123">
        <v>0</v>
      </c>
      <c r="R219" s="123">
        <v>0</v>
      </c>
      <c r="S219" s="123">
        <v>1</v>
      </c>
      <c r="T219" s="123">
        <v>1</v>
      </c>
      <c r="U219" s="123">
        <v>0</v>
      </c>
      <c r="V219" s="123">
        <v>0</v>
      </c>
      <c r="W219" s="98"/>
      <c r="X219" s="99"/>
      <c r="Y219" s="99"/>
      <c r="Z219" s="98"/>
    </row>
    <row r="220" spans="1:26" ht="17.25" customHeight="1">
      <c r="A220" s="176"/>
      <c r="B220" s="54" t="s">
        <v>30</v>
      </c>
      <c r="C220" s="56" t="s">
        <v>57</v>
      </c>
      <c r="D220" s="60">
        <v>203</v>
      </c>
      <c r="E220" s="129">
        <v>0</v>
      </c>
      <c r="F220" s="129">
        <v>0</v>
      </c>
      <c r="G220" s="129">
        <v>0</v>
      </c>
      <c r="H220" s="129">
        <v>0</v>
      </c>
      <c r="I220" s="129">
        <v>0</v>
      </c>
      <c r="J220" s="126"/>
      <c r="K220" s="129">
        <v>0</v>
      </c>
      <c r="L220" s="129">
        <v>0</v>
      </c>
      <c r="M220" s="129">
        <v>0</v>
      </c>
      <c r="N220" s="129">
        <v>0</v>
      </c>
      <c r="O220" s="129">
        <v>0</v>
      </c>
      <c r="P220" s="129">
        <v>0</v>
      </c>
      <c r="Q220" s="129">
        <v>0</v>
      </c>
      <c r="R220" s="129">
        <v>0</v>
      </c>
      <c r="S220" s="129">
        <v>0</v>
      </c>
      <c r="T220" s="129">
        <v>0</v>
      </c>
      <c r="U220" s="129">
        <v>0</v>
      </c>
      <c r="V220" s="129">
        <v>0</v>
      </c>
      <c r="W220" s="98"/>
      <c r="X220" s="99"/>
      <c r="Y220" s="99"/>
      <c r="Z220" s="98"/>
    </row>
    <row r="221" spans="1:26" ht="17.25" customHeight="1">
      <c r="A221" s="176"/>
      <c r="B221" s="54" t="s">
        <v>31</v>
      </c>
      <c r="C221" s="56" t="s">
        <v>58</v>
      </c>
      <c r="D221" s="60">
        <v>204</v>
      </c>
      <c r="E221" s="129">
        <v>0</v>
      </c>
      <c r="F221" s="129">
        <v>0</v>
      </c>
      <c r="G221" s="129">
        <v>0</v>
      </c>
      <c r="H221" s="129">
        <v>0</v>
      </c>
      <c r="I221" s="129">
        <v>0</v>
      </c>
      <c r="J221" s="126"/>
      <c r="K221" s="129">
        <v>0</v>
      </c>
      <c r="L221" s="129">
        <v>0</v>
      </c>
      <c r="M221" s="129">
        <v>0</v>
      </c>
      <c r="N221" s="129">
        <v>0</v>
      </c>
      <c r="O221" s="129">
        <v>0</v>
      </c>
      <c r="P221" s="129">
        <v>0</v>
      </c>
      <c r="Q221" s="129">
        <v>0</v>
      </c>
      <c r="R221" s="129">
        <v>0</v>
      </c>
      <c r="S221" s="129">
        <v>0</v>
      </c>
      <c r="T221" s="129">
        <v>0</v>
      </c>
      <c r="U221" s="129">
        <v>0</v>
      </c>
      <c r="V221" s="129">
        <v>0</v>
      </c>
      <c r="W221" s="98"/>
      <c r="X221" s="99"/>
      <c r="Y221" s="99"/>
      <c r="Z221" s="98"/>
    </row>
    <row r="222" spans="1:26" ht="17.25" customHeight="1">
      <c r="A222" s="176"/>
      <c r="B222" s="54" t="s">
        <v>32</v>
      </c>
      <c r="C222" s="56" t="s">
        <v>59</v>
      </c>
      <c r="D222" s="60">
        <v>205</v>
      </c>
      <c r="E222" s="129">
        <v>330</v>
      </c>
      <c r="F222" s="129">
        <v>0</v>
      </c>
      <c r="G222" s="129">
        <v>0</v>
      </c>
      <c r="H222" s="129">
        <v>0</v>
      </c>
      <c r="I222" s="129">
        <v>0</v>
      </c>
      <c r="J222" s="126"/>
      <c r="K222" s="129">
        <v>0</v>
      </c>
      <c r="L222" s="129">
        <v>0</v>
      </c>
      <c r="M222" s="129">
        <v>0</v>
      </c>
      <c r="N222" s="129">
        <v>0</v>
      </c>
      <c r="O222" s="129">
        <v>330</v>
      </c>
      <c r="P222" s="129">
        <v>330</v>
      </c>
      <c r="Q222" s="129">
        <v>0</v>
      </c>
      <c r="R222" s="129">
        <v>0</v>
      </c>
      <c r="S222" s="129">
        <v>1</v>
      </c>
      <c r="T222" s="129">
        <v>1</v>
      </c>
      <c r="U222" s="129">
        <v>0</v>
      </c>
      <c r="V222" s="129">
        <v>0</v>
      </c>
      <c r="W222" s="98"/>
      <c r="X222" s="99"/>
      <c r="Y222" s="99"/>
      <c r="Z222" s="98"/>
    </row>
    <row r="223" spans="1:26" ht="17.25" customHeight="1">
      <c r="A223" s="176"/>
      <c r="B223" s="54">
        <v>2</v>
      </c>
      <c r="C223" s="55" t="s">
        <v>2177</v>
      </c>
      <c r="D223" s="60">
        <v>206</v>
      </c>
      <c r="E223" s="129">
        <v>0</v>
      </c>
      <c r="F223" s="129">
        <v>0</v>
      </c>
      <c r="G223" s="129">
        <v>0</v>
      </c>
      <c r="H223" s="129">
        <v>0</v>
      </c>
      <c r="I223" s="129">
        <v>0</v>
      </c>
      <c r="J223" s="127">
        <v>0</v>
      </c>
      <c r="K223" s="129">
        <v>0</v>
      </c>
      <c r="L223" s="129">
        <v>0</v>
      </c>
      <c r="M223" s="129">
        <v>0</v>
      </c>
      <c r="N223" s="129">
        <v>0</v>
      </c>
      <c r="O223" s="129">
        <v>0</v>
      </c>
      <c r="P223" s="129">
        <v>0</v>
      </c>
      <c r="Q223" s="129">
        <v>0</v>
      </c>
      <c r="R223" s="129">
        <v>0</v>
      </c>
      <c r="S223" s="129">
        <v>0</v>
      </c>
      <c r="T223" s="129">
        <v>0</v>
      </c>
      <c r="U223" s="129">
        <v>0</v>
      </c>
      <c r="V223" s="129">
        <v>0</v>
      </c>
      <c r="W223" s="98"/>
      <c r="X223" s="99"/>
      <c r="Y223" s="99"/>
      <c r="Z223" s="98"/>
    </row>
    <row r="224" spans="1:26" ht="17.25" customHeight="1">
      <c r="A224" s="176"/>
      <c r="B224" s="54">
        <v>3</v>
      </c>
      <c r="C224" s="55" t="s">
        <v>1792</v>
      </c>
      <c r="D224" s="60">
        <v>207</v>
      </c>
      <c r="E224" s="129">
        <v>0</v>
      </c>
      <c r="F224" s="129">
        <v>0</v>
      </c>
      <c r="G224" s="129">
        <v>0</v>
      </c>
      <c r="H224" s="129">
        <v>0</v>
      </c>
      <c r="I224" s="129">
        <v>0</v>
      </c>
      <c r="J224" s="127">
        <v>0</v>
      </c>
      <c r="K224" s="129">
        <v>0</v>
      </c>
      <c r="L224" s="129">
        <v>0</v>
      </c>
      <c r="M224" s="129">
        <v>0</v>
      </c>
      <c r="N224" s="129">
        <v>0</v>
      </c>
      <c r="O224" s="129">
        <v>0</v>
      </c>
      <c r="P224" s="129">
        <v>0</v>
      </c>
      <c r="Q224" s="129">
        <v>0</v>
      </c>
      <c r="R224" s="129">
        <v>0</v>
      </c>
      <c r="S224" s="129">
        <v>0</v>
      </c>
      <c r="T224" s="129">
        <v>0</v>
      </c>
      <c r="U224" s="129">
        <v>0</v>
      </c>
      <c r="V224" s="129">
        <v>0</v>
      </c>
      <c r="W224" s="98"/>
      <c r="X224" s="99"/>
      <c r="Y224" s="99"/>
      <c r="Z224" s="98"/>
    </row>
    <row r="225" spans="1:29" ht="17.25" customHeight="1">
      <c r="A225" s="176"/>
      <c r="B225" s="54">
        <v>4</v>
      </c>
      <c r="C225" s="55" t="s">
        <v>1793</v>
      </c>
      <c r="D225" s="60">
        <v>208</v>
      </c>
      <c r="E225" s="129">
        <v>0</v>
      </c>
      <c r="F225" s="129">
        <v>0</v>
      </c>
      <c r="G225" s="129">
        <v>0</v>
      </c>
      <c r="H225" s="129">
        <v>0</v>
      </c>
      <c r="I225" s="129">
        <v>0</v>
      </c>
      <c r="J225" s="127">
        <v>0</v>
      </c>
      <c r="K225" s="129">
        <v>0</v>
      </c>
      <c r="L225" s="129">
        <v>0</v>
      </c>
      <c r="M225" s="129">
        <v>0</v>
      </c>
      <c r="N225" s="129">
        <v>0</v>
      </c>
      <c r="O225" s="129">
        <v>0</v>
      </c>
      <c r="P225" s="129">
        <v>0</v>
      </c>
      <c r="Q225" s="129">
        <v>0</v>
      </c>
      <c r="R225" s="129">
        <v>0</v>
      </c>
      <c r="S225" s="129">
        <v>0</v>
      </c>
      <c r="T225" s="129">
        <v>0</v>
      </c>
      <c r="U225" s="129">
        <v>0</v>
      </c>
      <c r="V225" s="129">
        <v>0</v>
      </c>
      <c r="W225" s="98"/>
      <c r="X225" s="99"/>
      <c r="Y225" s="99"/>
      <c r="Z225" s="98"/>
    </row>
    <row r="226" spans="1:29" ht="17.25" customHeight="1">
      <c r="A226" s="176"/>
      <c r="B226" s="54">
        <v>5</v>
      </c>
      <c r="C226" s="55" t="s">
        <v>60</v>
      </c>
      <c r="D226" s="60">
        <v>209</v>
      </c>
      <c r="E226" s="129">
        <v>46.370380439999998</v>
      </c>
      <c r="F226" s="129">
        <v>0</v>
      </c>
      <c r="G226" s="129">
        <v>0</v>
      </c>
      <c r="H226" s="129">
        <v>0</v>
      </c>
      <c r="I226" s="129">
        <v>0</v>
      </c>
      <c r="J226" s="127">
        <v>0</v>
      </c>
      <c r="K226" s="129">
        <v>0</v>
      </c>
      <c r="L226" s="129">
        <v>0</v>
      </c>
      <c r="M226" s="129">
        <v>0</v>
      </c>
      <c r="N226" s="129">
        <v>0</v>
      </c>
      <c r="O226" s="129">
        <v>46.370380439999998</v>
      </c>
      <c r="P226" s="129">
        <v>46.370380439999998</v>
      </c>
      <c r="Q226" s="129">
        <v>0</v>
      </c>
      <c r="R226" s="129">
        <v>0</v>
      </c>
      <c r="S226" s="129">
        <v>1</v>
      </c>
      <c r="T226" s="129">
        <v>1</v>
      </c>
      <c r="U226" s="129">
        <v>0</v>
      </c>
      <c r="V226" s="129">
        <v>0</v>
      </c>
      <c r="W226" s="98"/>
      <c r="X226" s="99"/>
      <c r="Y226" s="99"/>
      <c r="Z226" s="98"/>
    </row>
    <row r="227" spans="1:29" ht="17.25" customHeight="1">
      <c r="A227" s="176"/>
      <c r="B227" s="54">
        <v>6</v>
      </c>
      <c r="C227" s="55" t="s">
        <v>64</v>
      </c>
      <c r="D227" s="60">
        <v>210</v>
      </c>
      <c r="E227" s="129">
        <v>48.020380439999997</v>
      </c>
      <c r="F227" s="129">
        <v>0</v>
      </c>
      <c r="G227" s="129">
        <v>0</v>
      </c>
      <c r="H227" s="129">
        <v>0</v>
      </c>
      <c r="I227" s="129">
        <v>0</v>
      </c>
      <c r="J227" s="127">
        <v>0</v>
      </c>
      <c r="K227" s="129">
        <v>0</v>
      </c>
      <c r="L227" s="129">
        <v>0</v>
      </c>
      <c r="M227" s="129">
        <v>0</v>
      </c>
      <c r="N227" s="129">
        <v>7.4505805969238278E-15</v>
      </c>
      <c r="O227" s="129">
        <v>48.02038043999999</v>
      </c>
      <c r="P227" s="128"/>
      <c r="Q227" s="128"/>
      <c r="R227" s="128"/>
      <c r="S227" s="128"/>
      <c r="T227" s="128"/>
      <c r="U227" s="128"/>
      <c r="V227" s="128"/>
      <c r="W227" s="98"/>
      <c r="X227" s="99"/>
      <c r="Y227" s="99"/>
      <c r="Z227" s="98"/>
    </row>
    <row r="228" spans="1:29" ht="17.25" customHeight="1">
      <c r="A228" s="179" t="s">
        <v>15</v>
      </c>
      <c r="B228" s="54"/>
      <c r="C228" s="57" t="s">
        <v>2225</v>
      </c>
      <c r="D228" s="60">
        <v>211</v>
      </c>
      <c r="E228" s="130">
        <v>0</v>
      </c>
      <c r="F228" s="130">
        <v>0</v>
      </c>
      <c r="G228" s="130">
        <v>0</v>
      </c>
      <c r="H228" s="130">
        <v>0</v>
      </c>
      <c r="I228" s="130">
        <v>0</v>
      </c>
      <c r="J228" s="131"/>
      <c r="K228" s="130">
        <v>0</v>
      </c>
      <c r="L228" s="130">
        <v>0</v>
      </c>
      <c r="M228" s="130">
        <v>0</v>
      </c>
      <c r="N228" s="130">
        <v>0</v>
      </c>
      <c r="O228" s="130">
        <v>0</v>
      </c>
      <c r="P228" s="130">
        <v>0</v>
      </c>
      <c r="Q228" s="130">
        <v>0</v>
      </c>
      <c r="R228" s="130">
        <v>0</v>
      </c>
      <c r="S228" s="130">
        <v>0</v>
      </c>
      <c r="T228" s="130">
        <v>0</v>
      </c>
      <c r="U228" s="130">
        <v>0</v>
      </c>
      <c r="V228" s="130">
        <v>0</v>
      </c>
      <c r="W228" s="110">
        <v>0</v>
      </c>
      <c r="X228" s="110">
        <v>0</v>
      </c>
      <c r="Y228" s="110">
        <v>0</v>
      </c>
      <c r="Z228" s="110">
        <v>0</v>
      </c>
    </row>
    <row r="229" spans="1:29" ht="17.25" customHeight="1">
      <c r="A229" s="180"/>
      <c r="B229" s="54">
        <v>1</v>
      </c>
      <c r="C229" s="55" t="s">
        <v>2176</v>
      </c>
      <c r="D229" s="60">
        <v>212</v>
      </c>
      <c r="E229" s="123">
        <v>0</v>
      </c>
      <c r="F229" s="123">
        <v>0</v>
      </c>
      <c r="G229" s="123">
        <v>0</v>
      </c>
      <c r="H229" s="123">
        <v>0</v>
      </c>
      <c r="I229" s="123">
        <v>0</v>
      </c>
      <c r="J229" s="124"/>
      <c r="K229" s="123">
        <v>0</v>
      </c>
      <c r="L229" s="123">
        <v>0</v>
      </c>
      <c r="M229" s="123">
        <v>0</v>
      </c>
      <c r="N229" s="123">
        <v>0</v>
      </c>
      <c r="O229" s="123">
        <v>0</v>
      </c>
      <c r="P229" s="123">
        <v>0</v>
      </c>
      <c r="Q229" s="123">
        <v>0</v>
      </c>
      <c r="R229" s="123">
        <v>0</v>
      </c>
      <c r="S229" s="123">
        <v>0</v>
      </c>
      <c r="T229" s="123">
        <v>0</v>
      </c>
      <c r="U229" s="123">
        <v>0</v>
      </c>
      <c r="V229" s="123">
        <v>0</v>
      </c>
      <c r="W229" s="98"/>
      <c r="X229" s="99"/>
      <c r="Y229" s="99"/>
      <c r="Z229" s="98"/>
    </row>
    <row r="230" spans="1:29" ht="17.25" customHeight="1">
      <c r="A230" s="180"/>
      <c r="B230" s="54" t="s">
        <v>30</v>
      </c>
      <c r="C230" s="56" t="s">
        <v>57</v>
      </c>
      <c r="D230" s="60">
        <v>213</v>
      </c>
      <c r="E230" s="129">
        <v>0</v>
      </c>
      <c r="F230" s="129">
        <v>0</v>
      </c>
      <c r="G230" s="129">
        <v>0</v>
      </c>
      <c r="H230" s="129">
        <v>0</v>
      </c>
      <c r="I230" s="129">
        <v>0</v>
      </c>
      <c r="J230" s="126"/>
      <c r="K230" s="129">
        <v>0</v>
      </c>
      <c r="L230" s="129">
        <v>0</v>
      </c>
      <c r="M230" s="129">
        <v>0</v>
      </c>
      <c r="N230" s="129">
        <v>0</v>
      </c>
      <c r="O230" s="129">
        <v>0</v>
      </c>
      <c r="P230" s="129">
        <v>0</v>
      </c>
      <c r="Q230" s="129">
        <v>0</v>
      </c>
      <c r="R230" s="129">
        <v>0</v>
      </c>
      <c r="S230" s="129">
        <v>0</v>
      </c>
      <c r="T230" s="129">
        <v>0</v>
      </c>
      <c r="U230" s="129">
        <v>0</v>
      </c>
      <c r="V230" s="129">
        <v>0</v>
      </c>
      <c r="W230" s="98"/>
      <c r="X230" s="99"/>
      <c r="Y230" s="99"/>
      <c r="Z230" s="98"/>
    </row>
    <row r="231" spans="1:29" ht="17.25" customHeight="1">
      <c r="A231" s="180"/>
      <c r="B231" s="54" t="s">
        <v>31</v>
      </c>
      <c r="C231" s="56" t="s">
        <v>58</v>
      </c>
      <c r="D231" s="60">
        <v>214</v>
      </c>
      <c r="E231" s="129">
        <v>0</v>
      </c>
      <c r="F231" s="129">
        <v>0</v>
      </c>
      <c r="G231" s="129">
        <v>0</v>
      </c>
      <c r="H231" s="129">
        <v>0</v>
      </c>
      <c r="I231" s="129">
        <v>0</v>
      </c>
      <c r="J231" s="126"/>
      <c r="K231" s="129">
        <v>0</v>
      </c>
      <c r="L231" s="129">
        <v>0</v>
      </c>
      <c r="M231" s="129">
        <v>0</v>
      </c>
      <c r="N231" s="129">
        <v>0</v>
      </c>
      <c r="O231" s="129">
        <v>0</v>
      </c>
      <c r="P231" s="129">
        <v>0</v>
      </c>
      <c r="Q231" s="129">
        <v>0</v>
      </c>
      <c r="R231" s="129">
        <v>0</v>
      </c>
      <c r="S231" s="129">
        <v>0</v>
      </c>
      <c r="T231" s="129">
        <v>0</v>
      </c>
      <c r="U231" s="129">
        <v>0</v>
      </c>
      <c r="V231" s="129">
        <v>0</v>
      </c>
      <c r="W231" s="98"/>
      <c r="X231" s="99"/>
      <c r="Y231" s="99"/>
      <c r="Z231" s="98"/>
    </row>
    <row r="232" spans="1:29" ht="17.25" customHeight="1">
      <c r="A232" s="180"/>
      <c r="B232" s="54" t="s">
        <v>32</v>
      </c>
      <c r="C232" s="56" t="s">
        <v>59</v>
      </c>
      <c r="D232" s="60">
        <v>215</v>
      </c>
      <c r="E232" s="129">
        <v>0</v>
      </c>
      <c r="F232" s="129">
        <v>0</v>
      </c>
      <c r="G232" s="129">
        <v>0</v>
      </c>
      <c r="H232" s="129">
        <v>0</v>
      </c>
      <c r="I232" s="129">
        <v>0</v>
      </c>
      <c r="J232" s="126"/>
      <c r="K232" s="129">
        <v>0</v>
      </c>
      <c r="L232" s="129">
        <v>0</v>
      </c>
      <c r="M232" s="129">
        <v>0</v>
      </c>
      <c r="N232" s="129">
        <v>0</v>
      </c>
      <c r="O232" s="129">
        <v>0</v>
      </c>
      <c r="P232" s="129">
        <v>0</v>
      </c>
      <c r="Q232" s="129">
        <v>0</v>
      </c>
      <c r="R232" s="129">
        <v>0</v>
      </c>
      <c r="S232" s="129">
        <v>0</v>
      </c>
      <c r="T232" s="129">
        <v>0</v>
      </c>
      <c r="U232" s="129">
        <v>0</v>
      </c>
      <c r="V232" s="129">
        <v>0</v>
      </c>
      <c r="W232" s="98"/>
      <c r="X232" s="99"/>
      <c r="Y232" s="99"/>
      <c r="Z232" s="98"/>
    </row>
    <row r="233" spans="1:29" ht="17.25" customHeight="1">
      <c r="A233" s="180"/>
      <c r="B233" s="54">
        <v>2</v>
      </c>
      <c r="C233" s="55" t="s">
        <v>2177</v>
      </c>
      <c r="D233" s="60">
        <v>216</v>
      </c>
      <c r="E233" s="129">
        <v>0</v>
      </c>
      <c r="F233" s="129">
        <v>0</v>
      </c>
      <c r="G233" s="129">
        <v>0</v>
      </c>
      <c r="H233" s="129">
        <v>0</v>
      </c>
      <c r="I233" s="129">
        <v>0</v>
      </c>
      <c r="J233" s="127">
        <v>0</v>
      </c>
      <c r="K233" s="129">
        <v>0</v>
      </c>
      <c r="L233" s="129">
        <v>0</v>
      </c>
      <c r="M233" s="129">
        <v>0</v>
      </c>
      <c r="N233" s="129">
        <v>0</v>
      </c>
      <c r="O233" s="129">
        <v>0</v>
      </c>
      <c r="P233" s="129">
        <v>0</v>
      </c>
      <c r="Q233" s="129">
        <v>0</v>
      </c>
      <c r="R233" s="129">
        <v>0</v>
      </c>
      <c r="S233" s="129">
        <v>0</v>
      </c>
      <c r="T233" s="129">
        <v>0</v>
      </c>
      <c r="U233" s="129">
        <v>0</v>
      </c>
      <c r="V233" s="129">
        <v>0</v>
      </c>
      <c r="W233" s="98"/>
      <c r="X233" s="99"/>
      <c r="Y233" s="99"/>
      <c r="Z233" s="98"/>
    </row>
    <row r="234" spans="1:29" ht="17.25" customHeight="1">
      <c r="A234" s="180"/>
      <c r="B234" s="54">
        <v>3</v>
      </c>
      <c r="C234" s="55" t="s">
        <v>1792</v>
      </c>
      <c r="D234" s="60">
        <v>217</v>
      </c>
      <c r="E234" s="129">
        <v>0</v>
      </c>
      <c r="F234" s="129">
        <v>0</v>
      </c>
      <c r="G234" s="129">
        <v>0</v>
      </c>
      <c r="H234" s="129">
        <v>0</v>
      </c>
      <c r="I234" s="129">
        <v>0</v>
      </c>
      <c r="J234" s="127">
        <v>0</v>
      </c>
      <c r="K234" s="129">
        <v>0</v>
      </c>
      <c r="L234" s="129">
        <v>0</v>
      </c>
      <c r="M234" s="129">
        <v>0</v>
      </c>
      <c r="N234" s="129">
        <v>0</v>
      </c>
      <c r="O234" s="129">
        <v>0</v>
      </c>
      <c r="P234" s="129">
        <v>0</v>
      </c>
      <c r="Q234" s="129">
        <v>0</v>
      </c>
      <c r="R234" s="129">
        <v>0</v>
      </c>
      <c r="S234" s="129">
        <v>0</v>
      </c>
      <c r="T234" s="129">
        <v>0</v>
      </c>
      <c r="U234" s="129">
        <v>0</v>
      </c>
      <c r="V234" s="129">
        <v>0</v>
      </c>
      <c r="W234" s="98"/>
      <c r="X234" s="99"/>
      <c r="Y234" s="99"/>
      <c r="Z234" s="98"/>
    </row>
    <row r="235" spans="1:29" ht="17.25" customHeight="1">
      <c r="A235" s="180"/>
      <c r="B235" s="54">
        <v>4</v>
      </c>
      <c r="C235" s="55" t="s">
        <v>1793</v>
      </c>
      <c r="D235" s="60">
        <v>218</v>
      </c>
      <c r="E235" s="129">
        <v>0</v>
      </c>
      <c r="F235" s="129">
        <v>0</v>
      </c>
      <c r="G235" s="129">
        <v>0</v>
      </c>
      <c r="H235" s="129">
        <v>0</v>
      </c>
      <c r="I235" s="129">
        <v>0</v>
      </c>
      <c r="J235" s="127">
        <v>0</v>
      </c>
      <c r="K235" s="129">
        <v>0</v>
      </c>
      <c r="L235" s="129">
        <v>0</v>
      </c>
      <c r="M235" s="129">
        <v>0</v>
      </c>
      <c r="N235" s="129">
        <v>0</v>
      </c>
      <c r="O235" s="129">
        <v>0</v>
      </c>
      <c r="P235" s="129">
        <v>0</v>
      </c>
      <c r="Q235" s="129">
        <v>0</v>
      </c>
      <c r="R235" s="129">
        <v>0</v>
      </c>
      <c r="S235" s="129">
        <v>0</v>
      </c>
      <c r="T235" s="129">
        <v>0</v>
      </c>
      <c r="U235" s="129">
        <v>0</v>
      </c>
      <c r="V235" s="129">
        <v>0</v>
      </c>
      <c r="W235" s="98"/>
      <c r="X235" s="99"/>
      <c r="Y235" s="99"/>
      <c r="Z235" s="98"/>
    </row>
    <row r="236" spans="1:29" ht="17.25" customHeight="1">
      <c r="A236" s="180"/>
      <c r="B236" s="54">
        <v>5</v>
      </c>
      <c r="C236" s="55" t="s">
        <v>60</v>
      </c>
      <c r="D236" s="60">
        <v>219</v>
      </c>
      <c r="E236" s="129">
        <v>0</v>
      </c>
      <c r="F236" s="129">
        <v>0</v>
      </c>
      <c r="G236" s="129">
        <v>0</v>
      </c>
      <c r="H236" s="129">
        <v>0</v>
      </c>
      <c r="I236" s="129">
        <v>0</v>
      </c>
      <c r="J236" s="127">
        <v>0</v>
      </c>
      <c r="K236" s="129">
        <v>0</v>
      </c>
      <c r="L236" s="129">
        <v>0</v>
      </c>
      <c r="M236" s="129">
        <v>0</v>
      </c>
      <c r="N236" s="129">
        <v>0</v>
      </c>
      <c r="O236" s="129">
        <v>0</v>
      </c>
      <c r="P236" s="129">
        <v>0</v>
      </c>
      <c r="Q236" s="129">
        <v>0</v>
      </c>
      <c r="R236" s="129">
        <v>0</v>
      </c>
      <c r="S236" s="129">
        <v>0</v>
      </c>
      <c r="T236" s="129">
        <v>0</v>
      </c>
      <c r="U236" s="129">
        <v>0</v>
      </c>
      <c r="V236" s="129">
        <v>0</v>
      </c>
      <c r="W236" s="98"/>
      <c r="X236" s="99"/>
      <c r="Y236" s="99"/>
      <c r="Z236" s="98"/>
    </row>
    <row r="237" spans="1:29" ht="17.25" customHeight="1">
      <c r="A237" s="181"/>
      <c r="B237" s="54">
        <v>6</v>
      </c>
      <c r="C237" s="55" t="s">
        <v>64</v>
      </c>
      <c r="D237" s="60">
        <v>220</v>
      </c>
      <c r="E237" s="129">
        <v>0</v>
      </c>
      <c r="F237" s="129">
        <v>0</v>
      </c>
      <c r="G237" s="129">
        <v>0</v>
      </c>
      <c r="H237" s="129">
        <v>0</v>
      </c>
      <c r="I237" s="129">
        <v>0</v>
      </c>
      <c r="J237" s="127">
        <v>0</v>
      </c>
      <c r="K237" s="129">
        <v>0</v>
      </c>
      <c r="L237" s="129">
        <v>0</v>
      </c>
      <c r="M237" s="129">
        <v>0</v>
      </c>
      <c r="N237" s="129">
        <v>0</v>
      </c>
      <c r="O237" s="129">
        <v>0</v>
      </c>
      <c r="P237" s="128"/>
      <c r="Q237" s="128"/>
      <c r="R237" s="128"/>
      <c r="S237" s="128"/>
      <c r="T237" s="128"/>
      <c r="U237" s="128"/>
      <c r="V237" s="128"/>
      <c r="W237" s="98"/>
      <c r="X237" s="99"/>
      <c r="Y237" s="99"/>
      <c r="Z237" s="98"/>
    </row>
    <row r="238" spans="1:29" s="85" customFormat="1" ht="28.5" customHeight="1">
      <c r="A238" s="178" t="s">
        <v>22</v>
      </c>
      <c r="B238" s="52"/>
      <c r="C238" s="53" t="s">
        <v>1658</v>
      </c>
      <c r="D238" s="60">
        <v>221</v>
      </c>
      <c r="E238" s="130">
        <v>0</v>
      </c>
      <c r="F238" s="130">
        <v>0</v>
      </c>
      <c r="G238" s="130">
        <v>0</v>
      </c>
      <c r="H238" s="130">
        <v>0</v>
      </c>
      <c r="I238" s="130">
        <v>0</v>
      </c>
      <c r="J238" s="131"/>
      <c r="K238" s="130">
        <v>0</v>
      </c>
      <c r="L238" s="130">
        <v>0</v>
      </c>
      <c r="M238" s="130">
        <v>0</v>
      </c>
      <c r="N238" s="130">
        <v>0</v>
      </c>
      <c r="O238" s="130">
        <v>0</v>
      </c>
      <c r="P238" s="130">
        <v>0</v>
      </c>
      <c r="Q238" s="130">
        <v>0</v>
      </c>
      <c r="R238" s="130">
        <v>0</v>
      </c>
      <c r="S238" s="130">
        <v>0</v>
      </c>
      <c r="T238" s="130">
        <v>0</v>
      </c>
      <c r="U238" s="130">
        <v>0</v>
      </c>
      <c r="V238" s="130">
        <v>0</v>
      </c>
      <c r="W238" s="110">
        <v>0</v>
      </c>
      <c r="X238" s="110">
        <v>0</v>
      </c>
      <c r="Y238" s="110">
        <v>0</v>
      </c>
      <c r="Z238" s="110">
        <v>0</v>
      </c>
      <c r="AC238" s="138"/>
    </row>
    <row r="239" spans="1:29" ht="15.75" customHeight="1">
      <c r="A239" s="178"/>
      <c r="B239" s="54">
        <v>1</v>
      </c>
      <c r="C239" s="55" t="s">
        <v>2176</v>
      </c>
      <c r="D239" s="60">
        <v>222</v>
      </c>
      <c r="E239" s="123">
        <v>0</v>
      </c>
      <c r="F239" s="123">
        <v>0</v>
      </c>
      <c r="G239" s="123">
        <v>0</v>
      </c>
      <c r="H239" s="123">
        <v>0</v>
      </c>
      <c r="I239" s="123">
        <v>0</v>
      </c>
      <c r="J239" s="124"/>
      <c r="K239" s="123">
        <v>0</v>
      </c>
      <c r="L239" s="123">
        <v>0</v>
      </c>
      <c r="M239" s="123">
        <v>0</v>
      </c>
      <c r="N239" s="123">
        <v>0</v>
      </c>
      <c r="O239" s="123">
        <v>0</v>
      </c>
      <c r="P239" s="123">
        <v>0</v>
      </c>
      <c r="Q239" s="123">
        <v>0</v>
      </c>
      <c r="R239" s="123">
        <v>0</v>
      </c>
      <c r="S239" s="123">
        <v>0</v>
      </c>
      <c r="T239" s="123">
        <v>0</v>
      </c>
      <c r="U239" s="123">
        <v>0</v>
      </c>
      <c r="V239" s="123">
        <v>0</v>
      </c>
      <c r="W239" s="98"/>
      <c r="X239" s="99"/>
      <c r="Y239" s="99"/>
      <c r="Z239" s="98"/>
    </row>
    <row r="240" spans="1:29" ht="15.75" customHeight="1">
      <c r="A240" s="178"/>
      <c r="B240" s="54" t="s">
        <v>30</v>
      </c>
      <c r="C240" s="56" t="s">
        <v>57</v>
      </c>
      <c r="D240" s="60">
        <v>223</v>
      </c>
      <c r="E240" s="129">
        <v>0</v>
      </c>
      <c r="F240" s="129">
        <v>0</v>
      </c>
      <c r="G240" s="129">
        <v>0</v>
      </c>
      <c r="H240" s="129">
        <v>0</v>
      </c>
      <c r="I240" s="129">
        <v>0</v>
      </c>
      <c r="J240" s="126"/>
      <c r="K240" s="129">
        <v>0</v>
      </c>
      <c r="L240" s="129">
        <v>0</v>
      </c>
      <c r="M240" s="129">
        <v>0</v>
      </c>
      <c r="N240" s="129">
        <v>0</v>
      </c>
      <c r="O240" s="129">
        <v>0</v>
      </c>
      <c r="P240" s="129">
        <v>0</v>
      </c>
      <c r="Q240" s="129">
        <v>0</v>
      </c>
      <c r="R240" s="129">
        <v>0</v>
      </c>
      <c r="S240" s="129">
        <v>0</v>
      </c>
      <c r="T240" s="129">
        <v>0</v>
      </c>
      <c r="U240" s="129">
        <v>0</v>
      </c>
      <c r="V240" s="129">
        <v>0</v>
      </c>
      <c r="W240" s="98"/>
      <c r="X240" s="99"/>
      <c r="Y240" s="99"/>
      <c r="Z240" s="98"/>
    </row>
    <row r="241" spans="1:29" ht="15.75" customHeight="1">
      <c r="A241" s="178"/>
      <c r="B241" s="54" t="s">
        <v>31</v>
      </c>
      <c r="C241" s="56" t="s">
        <v>58</v>
      </c>
      <c r="D241" s="60">
        <v>224</v>
      </c>
      <c r="E241" s="129">
        <v>0</v>
      </c>
      <c r="F241" s="129">
        <v>0</v>
      </c>
      <c r="G241" s="129">
        <v>0</v>
      </c>
      <c r="H241" s="129">
        <v>0</v>
      </c>
      <c r="I241" s="129">
        <v>0</v>
      </c>
      <c r="J241" s="126"/>
      <c r="K241" s="129">
        <v>0</v>
      </c>
      <c r="L241" s="129">
        <v>0</v>
      </c>
      <c r="M241" s="129">
        <v>0</v>
      </c>
      <c r="N241" s="129">
        <v>0</v>
      </c>
      <c r="O241" s="129">
        <v>0</v>
      </c>
      <c r="P241" s="129">
        <v>0</v>
      </c>
      <c r="Q241" s="129">
        <v>0</v>
      </c>
      <c r="R241" s="129">
        <v>0</v>
      </c>
      <c r="S241" s="129">
        <v>0</v>
      </c>
      <c r="T241" s="129">
        <v>0</v>
      </c>
      <c r="U241" s="129">
        <v>0</v>
      </c>
      <c r="V241" s="129">
        <v>0</v>
      </c>
      <c r="W241" s="98"/>
      <c r="X241" s="99"/>
      <c r="Y241" s="99"/>
      <c r="Z241" s="98"/>
    </row>
    <row r="242" spans="1:29" ht="15.75" customHeight="1">
      <c r="A242" s="178"/>
      <c r="B242" s="54" t="s">
        <v>32</v>
      </c>
      <c r="C242" s="56" t="s">
        <v>59</v>
      </c>
      <c r="D242" s="60">
        <v>225</v>
      </c>
      <c r="E242" s="129">
        <v>0</v>
      </c>
      <c r="F242" s="129">
        <v>0</v>
      </c>
      <c r="G242" s="129">
        <v>0</v>
      </c>
      <c r="H242" s="129">
        <v>0</v>
      </c>
      <c r="I242" s="129">
        <v>0</v>
      </c>
      <c r="J242" s="126"/>
      <c r="K242" s="129">
        <v>0</v>
      </c>
      <c r="L242" s="129">
        <v>0</v>
      </c>
      <c r="M242" s="129">
        <v>0</v>
      </c>
      <c r="N242" s="129">
        <v>0</v>
      </c>
      <c r="O242" s="129">
        <v>0</v>
      </c>
      <c r="P242" s="129">
        <v>0</v>
      </c>
      <c r="Q242" s="129">
        <v>0</v>
      </c>
      <c r="R242" s="129">
        <v>0</v>
      </c>
      <c r="S242" s="129">
        <v>0</v>
      </c>
      <c r="T242" s="129">
        <v>0</v>
      </c>
      <c r="U242" s="129">
        <v>0</v>
      </c>
      <c r="V242" s="129">
        <v>0</v>
      </c>
      <c r="W242" s="98"/>
      <c r="X242" s="99"/>
      <c r="Y242" s="99"/>
      <c r="Z242" s="98"/>
    </row>
    <row r="243" spans="1:29" ht="15.75" customHeight="1">
      <c r="A243" s="178"/>
      <c r="B243" s="54">
        <v>2</v>
      </c>
      <c r="C243" s="55" t="s">
        <v>2177</v>
      </c>
      <c r="D243" s="60">
        <v>226</v>
      </c>
      <c r="E243" s="129">
        <v>0</v>
      </c>
      <c r="F243" s="129">
        <v>0</v>
      </c>
      <c r="G243" s="129">
        <v>0</v>
      </c>
      <c r="H243" s="129">
        <v>0</v>
      </c>
      <c r="I243" s="129">
        <v>0</v>
      </c>
      <c r="J243" s="127">
        <v>0</v>
      </c>
      <c r="K243" s="129">
        <v>0</v>
      </c>
      <c r="L243" s="129">
        <v>0</v>
      </c>
      <c r="M243" s="129">
        <v>0</v>
      </c>
      <c r="N243" s="129">
        <v>0</v>
      </c>
      <c r="O243" s="129">
        <v>0</v>
      </c>
      <c r="P243" s="129">
        <v>0</v>
      </c>
      <c r="Q243" s="129">
        <v>0</v>
      </c>
      <c r="R243" s="129">
        <v>0</v>
      </c>
      <c r="S243" s="129">
        <v>0</v>
      </c>
      <c r="T243" s="129">
        <v>0</v>
      </c>
      <c r="U243" s="129">
        <v>0</v>
      </c>
      <c r="V243" s="129">
        <v>0</v>
      </c>
      <c r="W243" s="98"/>
      <c r="X243" s="99"/>
      <c r="Y243" s="99"/>
      <c r="Z243" s="98"/>
    </row>
    <row r="244" spans="1:29" ht="15.75" customHeight="1">
      <c r="A244" s="178"/>
      <c r="B244" s="54">
        <v>3</v>
      </c>
      <c r="C244" s="55" t="s">
        <v>1792</v>
      </c>
      <c r="D244" s="60">
        <v>227</v>
      </c>
      <c r="E244" s="129">
        <v>0</v>
      </c>
      <c r="F244" s="129">
        <v>0</v>
      </c>
      <c r="G244" s="129">
        <v>0</v>
      </c>
      <c r="H244" s="129">
        <v>0</v>
      </c>
      <c r="I244" s="129">
        <v>0</v>
      </c>
      <c r="J244" s="127">
        <v>0</v>
      </c>
      <c r="K244" s="129">
        <v>0</v>
      </c>
      <c r="L244" s="129">
        <v>0</v>
      </c>
      <c r="M244" s="129">
        <v>0</v>
      </c>
      <c r="N244" s="129">
        <v>0</v>
      </c>
      <c r="O244" s="129">
        <v>0</v>
      </c>
      <c r="P244" s="129">
        <v>0</v>
      </c>
      <c r="Q244" s="129">
        <v>0</v>
      </c>
      <c r="R244" s="129">
        <v>0</v>
      </c>
      <c r="S244" s="129">
        <v>0</v>
      </c>
      <c r="T244" s="129">
        <v>0</v>
      </c>
      <c r="U244" s="129">
        <v>0</v>
      </c>
      <c r="V244" s="129">
        <v>0</v>
      </c>
      <c r="W244" s="98"/>
      <c r="X244" s="99"/>
      <c r="Y244" s="99"/>
      <c r="Z244" s="98"/>
    </row>
    <row r="245" spans="1:29" ht="15.75" customHeight="1">
      <c r="A245" s="178"/>
      <c r="B245" s="54">
        <v>4</v>
      </c>
      <c r="C245" s="55" t="s">
        <v>1793</v>
      </c>
      <c r="D245" s="60">
        <v>228</v>
      </c>
      <c r="E245" s="129">
        <v>0</v>
      </c>
      <c r="F245" s="129">
        <v>0</v>
      </c>
      <c r="G245" s="129">
        <v>0</v>
      </c>
      <c r="H245" s="129">
        <v>0</v>
      </c>
      <c r="I245" s="129">
        <v>0</v>
      </c>
      <c r="J245" s="127">
        <v>0</v>
      </c>
      <c r="K245" s="129">
        <v>0</v>
      </c>
      <c r="L245" s="129">
        <v>0</v>
      </c>
      <c r="M245" s="129">
        <v>0</v>
      </c>
      <c r="N245" s="129">
        <v>0</v>
      </c>
      <c r="O245" s="129">
        <v>0</v>
      </c>
      <c r="P245" s="129">
        <v>0</v>
      </c>
      <c r="Q245" s="129">
        <v>0</v>
      </c>
      <c r="R245" s="129">
        <v>0</v>
      </c>
      <c r="S245" s="129">
        <v>0</v>
      </c>
      <c r="T245" s="129">
        <v>0</v>
      </c>
      <c r="U245" s="129">
        <v>0</v>
      </c>
      <c r="V245" s="129">
        <v>0</v>
      </c>
      <c r="W245" s="98"/>
      <c r="X245" s="99"/>
      <c r="Y245" s="99"/>
      <c r="Z245" s="98"/>
    </row>
    <row r="246" spans="1:29" ht="15.75" customHeight="1">
      <c r="A246" s="178"/>
      <c r="B246" s="54">
        <v>5</v>
      </c>
      <c r="C246" s="55" t="s">
        <v>60</v>
      </c>
      <c r="D246" s="60">
        <v>229</v>
      </c>
      <c r="E246" s="129">
        <v>0</v>
      </c>
      <c r="F246" s="129">
        <v>0</v>
      </c>
      <c r="G246" s="129">
        <v>0</v>
      </c>
      <c r="H246" s="129">
        <v>0</v>
      </c>
      <c r="I246" s="129">
        <v>0</v>
      </c>
      <c r="J246" s="127">
        <v>0</v>
      </c>
      <c r="K246" s="129">
        <v>0</v>
      </c>
      <c r="L246" s="129">
        <v>0</v>
      </c>
      <c r="M246" s="129">
        <v>0</v>
      </c>
      <c r="N246" s="129">
        <v>0</v>
      </c>
      <c r="O246" s="129">
        <v>0</v>
      </c>
      <c r="P246" s="129">
        <v>0</v>
      </c>
      <c r="Q246" s="129">
        <v>0</v>
      </c>
      <c r="R246" s="129">
        <v>0</v>
      </c>
      <c r="S246" s="129">
        <v>0</v>
      </c>
      <c r="T246" s="129">
        <v>0</v>
      </c>
      <c r="U246" s="129">
        <v>0</v>
      </c>
      <c r="V246" s="129">
        <v>0</v>
      </c>
      <c r="W246" s="98"/>
      <c r="X246" s="99"/>
      <c r="Y246" s="99"/>
      <c r="Z246" s="98"/>
    </row>
    <row r="247" spans="1:29" ht="15.75" customHeight="1">
      <c r="A247" s="178"/>
      <c r="B247" s="54">
        <v>6</v>
      </c>
      <c r="C247" s="55" t="s">
        <v>64</v>
      </c>
      <c r="D247" s="60">
        <v>230</v>
      </c>
      <c r="E247" s="129">
        <v>0</v>
      </c>
      <c r="F247" s="129">
        <v>0</v>
      </c>
      <c r="G247" s="129">
        <v>0</v>
      </c>
      <c r="H247" s="129">
        <v>0</v>
      </c>
      <c r="I247" s="129">
        <v>0</v>
      </c>
      <c r="J247" s="127">
        <v>0</v>
      </c>
      <c r="K247" s="129">
        <v>0</v>
      </c>
      <c r="L247" s="129">
        <v>0</v>
      </c>
      <c r="M247" s="129">
        <v>0</v>
      </c>
      <c r="N247" s="129">
        <v>0</v>
      </c>
      <c r="O247" s="129">
        <v>0</v>
      </c>
      <c r="P247" s="128"/>
      <c r="Q247" s="128"/>
      <c r="R247" s="128"/>
      <c r="S247" s="128"/>
      <c r="T247" s="128"/>
      <c r="U247" s="128"/>
      <c r="V247" s="128"/>
      <c r="W247" s="98"/>
      <c r="X247" s="99"/>
      <c r="Y247" s="99"/>
      <c r="Z247" s="98"/>
    </row>
    <row r="248" spans="1:29" s="85" customFormat="1" ht="28.5" customHeight="1">
      <c r="A248" s="178" t="s">
        <v>23</v>
      </c>
      <c r="B248" s="52"/>
      <c r="C248" s="53" t="s">
        <v>1702</v>
      </c>
      <c r="D248" s="60">
        <v>231</v>
      </c>
      <c r="E248" s="130">
        <v>2341.6420551800002</v>
      </c>
      <c r="F248" s="130">
        <v>515.25399607999998</v>
      </c>
      <c r="G248" s="130">
        <v>515.25399607999998</v>
      </c>
      <c r="H248" s="130">
        <v>456.45757372999998</v>
      </c>
      <c r="I248" s="130">
        <v>456.45757372999998</v>
      </c>
      <c r="J248" s="131"/>
      <c r="K248" s="130">
        <v>0</v>
      </c>
      <c r="L248" s="130">
        <v>0</v>
      </c>
      <c r="M248" s="130">
        <v>0</v>
      </c>
      <c r="N248" s="130">
        <v>0</v>
      </c>
      <c r="O248" s="130">
        <v>2400.43847753</v>
      </c>
      <c r="P248" s="130">
        <v>2400.43847753</v>
      </c>
      <c r="Q248" s="130">
        <v>0</v>
      </c>
      <c r="R248" s="130">
        <v>0</v>
      </c>
      <c r="S248" s="130">
        <v>10</v>
      </c>
      <c r="T248" s="130">
        <v>10</v>
      </c>
      <c r="U248" s="130">
        <v>0</v>
      </c>
      <c r="V248" s="130">
        <v>0</v>
      </c>
      <c r="W248" s="110">
        <v>0.66284065355792554</v>
      </c>
      <c r="X248" s="110">
        <v>0</v>
      </c>
      <c r="Y248" s="110">
        <v>0</v>
      </c>
      <c r="Z248" s="110">
        <v>0</v>
      </c>
      <c r="AA248" s="138"/>
      <c r="AB248" s="138"/>
      <c r="AC248" s="138"/>
    </row>
    <row r="249" spans="1:29" ht="15.75" customHeight="1">
      <c r="A249" s="178"/>
      <c r="B249" s="54">
        <v>1</v>
      </c>
      <c r="C249" s="55" t="s">
        <v>2176</v>
      </c>
      <c r="D249" s="60">
        <v>232</v>
      </c>
      <c r="E249" s="123">
        <v>2341.6420551800002</v>
      </c>
      <c r="F249" s="123">
        <v>515.25399607999998</v>
      </c>
      <c r="G249" s="123">
        <v>515.25399607999998</v>
      </c>
      <c r="H249" s="123">
        <v>456.45757372999998</v>
      </c>
      <c r="I249" s="123">
        <v>456.45757372999998</v>
      </c>
      <c r="J249" s="124"/>
      <c r="K249" s="123">
        <v>0</v>
      </c>
      <c r="L249" s="123">
        <v>0</v>
      </c>
      <c r="M249" s="123">
        <v>0</v>
      </c>
      <c r="N249" s="123">
        <v>0</v>
      </c>
      <c r="O249" s="123">
        <v>2400.43847753</v>
      </c>
      <c r="P249" s="123">
        <v>2400.43847753</v>
      </c>
      <c r="Q249" s="123">
        <v>0</v>
      </c>
      <c r="R249" s="123">
        <v>0</v>
      </c>
      <c r="S249" s="123">
        <v>10</v>
      </c>
      <c r="T249" s="123">
        <v>10</v>
      </c>
      <c r="U249" s="123">
        <v>0</v>
      </c>
      <c r="V249" s="123">
        <v>0</v>
      </c>
      <c r="W249" s="98"/>
      <c r="X249" s="99"/>
      <c r="Y249" s="99"/>
      <c r="Z249" s="98"/>
      <c r="AA249" s="138"/>
      <c r="AB249" s="138"/>
      <c r="AC249" s="138"/>
    </row>
    <row r="250" spans="1:29" ht="15.75" customHeight="1">
      <c r="A250" s="178"/>
      <c r="B250" s="54" t="s">
        <v>30</v>
      </c>
      <c r="C250" s="56" t="s">
        <v>57</v>
      </c>
      <c r="D250" s="60">
        <v>233</v>
      </c>
      <c r="E250" s="129">
        <v>141.76748055000007</v>
      </c>
      <c r="F250" s="129">
        <v>515.25399607999998</v>
      </c>
      <c r="G250" s="129">
        <v>515.25399607999998</v>
      </c>
      <c r="H250" s="129">
        <v>453.46233298999999</v>
      </c>
      <c r="I250" s="129">
        <v>453.46233298999999</v>
      </c>
      <c r="J250" s="126"/>
      <c r="K250" s="129">
        <v>0</v>
      </c>
      <c r="L250" s="129">
        <v>0</v>
      </c>
      <c r="M250" s="129">
        <v>0</v>
      </c>
      <c r="N250" s="129">
        <v>0</v>
      </c>
      <c r="O250" s="129">
        <v>203.55914364000006</v>
      </c>
      <c r="P250" s="129">
        <v>203.55914364</v>
      </c>
      <c r="Q250" s="129">
        <v>0</v>
      </c>
      <c r="R250" s="129">
        <v>0</v>
      </c>
      <c r="S250" s="129">
        <v>3</v>
      </c>
      <c r="T250" s="129">
        <v>3</v>
      </c>
      <c r="U250" s="129">
        <v>0</v>
      </c>
      <c r="V250" s="129">
        <v>0</v>
      </c>
      <c r="W250" s="98"/>
      <c r="X250" s="99"/>
      <c r="Y250" s="99"/>
      <c r="Z250" s="98"/>
      <c r="AA250" s="138"/>
      <c r="AB250" s="138"/>
      <c r="AC250" s="138"/>
    </row>
    <row r="251" spans="1:29" ht="15.75" customHeight="1">
      <c r="A251" s="178"/>
      <c r="B251" s="54" t="s">
        <v>31</v>
      </c>
      <c r="C251" s="56" t="s">
        <v>58</v>
      </c>
      <c r="D251" s="60">
        <v>234</v>
      </c>
      <c r="E251" s="129">
        <v>147.95095131000022</v>
      </c>
      <c r="F251" s="129">
        <v>0</v>
      </c>
      <c r="G251" s="129">
        <v>0</v>
      </c>
      <c r="H251" s="129">
        <v>2.6495377900000001</v>
      </c>
      <c r="I251" s="129">
        <v>2.6495377900000001</v>
      </c>
      <c r="J251" s="126"/>
      <c r="K251" s="129">
        <v>0</v>
      </c>
      <c r="L251" s="129">
        <v>0</v>
      </c>
      <c r="M251" s="129">
        <v>0</v>
      </c>
      <c r="N251" s="129">
        <v>0</v>
      </c>
      <c r="O251" s="129">
        <v>145.30141352000021</v>
      </c>
      <c r="P251" s="129">
        <v>145.30141352000001</v>
      </c>
      <c r="Q251" s="129">
        <v>0</v>
      </c>
      <c r="R251" s="129">
        <v>0</v>
      </c>
      <c r="S251" s="129">
        <v>5</v>
      </c>
      <c r="T251" s="129">
        <v>5</v>
      </c>
      <c r="U251" s="129">
        <v>0</v>
      </c>
      <c r="V251" s="129">
        <v>0</v>
      </c>
      <c r="W251" s="98"/>
      <c r="X251" s="99"/>
      <c r="Y251" s="99"/>
      <c r="Z251" s="98"/>
      <c r="AA251" s="138"/>
      <c r="AB251" s="138"/>
      <c r="AC251" s="138"/>
    </row>
    <row r="252" spans="1:29" ht="15.75" customHeight="1">
      <c r="A252" s="178"/>
      <c r="B252" s="54" t="s">
        <v>32</v>
      </c>
      <c r="C252" s="56" t="s">
        <v>59</v>
      </c>
      <c r="D252" s="60">
        <v>235</v>
      </c>
      <c r="E252" s="129">
        <v>2051.9236233199999</v>
      </c>
      <c r="F252" s="129">
        <v>0</v>
      </c>
      <c r="G252" s="129">
        <v>0</v>
      </c>
      <c r="H252" s="129">
        <v>0.34570295000000001</v>
      </c>
      <c r="I252" s="129">
        <v>0.34570295000000001</v>
      </c>
      <c r="J252" s="126"/>
      <c r="K252" s="129">
        <v>0</v>
      </c>
      <c r="L252" s="129">
        <v>0</v>
      </c>
      <c r="M252" s="129">
        <v>0</v>
      </c>
      <c r="N252" s="129">
        <v>0</v>
      </c>
      <c r="O252" s="129">
        <v>2051.5779203699999</v>
      </c>
      <c r="P252" s="129">
        <v>2051.5779203699999</v>
      </c>
      <c r="Q252" s="129">
        <v>0</v>
      </c>
      <c r="R252" s="129">
        <v>0</v>
      </c>
      <c r="S252" s="129">
        <v>2</v>
      </c>
      <c r="T252" s="129">
        <v>2</v>
      </c>
      <c r="U252" s="129">
        <v>0</v>
      </c>
      <c r="V252" s="129">
        <v>0</v>
      </c>
      <c r="W252" s="98"/>
      <c r="X252" s="99"/>
      <c r="Y252" s="99"/>
      <c r="Z252" s="98"/>
      <c r="AA252" s="138"/>
      <c r="AB252" s="138"/>
      <c r="AC252" s="138"/>
    </row>
    <row r="253" spans="1:29" ht="15.75" customHeight="1">
      <c r="A253" s="178"/>
      <c r="B253" s="54">
        <v>2</v>
      </c>
      <c r="C253" s="55" t="s">
        <v>2177</v>
      </c>
      <c r="D253" s="60">
        <v>236</v>
      </c>
      <c r="E253" s="129">
        <v>0</v>
      </c>
      <c r="F253" s="129">
        <v>0</v>
      </c>
      <c r="G253" s="129">
        <v>0</v>
      </c>
      <c r="H253" s="129">
        <v>0</v>
      </c>
      <c r="I253" s="129">
        <v>0</v>
      </c>
      <c r="J253" s="127">
        <v>0</v>
      </c>
      <c r="K253" s="129">
        <v>0</v>
      </c>
      <c r="L253" s="129">
        <v>0</v>
      </c>
      <c r="M253" s="129">
        <v>0</v>
      </c>
      <c r="N253" s="129">
        <v>0</v>
      </c>
      <c r="O253" s="129">
        <v>0</v>
      </c>
      <c r="P253" s="129">
        <v>0</v>
      </c>
      <c r="Q253" s="129">
        <v>0</v>
      </c>
      <c r="R253" s="129">
        <v>0</v>
      </c>
      <c r="S253" s="129">
        <v>0</v>
      </c>
      <c r="T253" s="129">
        <v>0</v>
      </c>
      <c r="U253" s="129">
        <v>0</v>
      </c>
      <c r="V253" s="129">
        <v>0</v>
      </c>
      <c r="W253" s="98"/>
      <c r="X253" s="99"/>
      <c r="Y253" s="99"/>
      <c r="Z253" s="98"/>
      <c r="AA253" s="138"/>
      <c r="AB253" s="138"/>
      <c r="AC253" s="138"/>
    </row>
    <row r="254" spans="1:29" ht="15.75" customHeight="1">
      <c r="A254" s="178"/>
      <c r="B254" s="54">
        <v>3</v>
      </c>
      <c r="C254" s="55" t="s">
        <v>1792</v>
      </c>
      <c r="D254" s="60">
        <v>237</v>
      </c>
      <c r="E254" s="129">
        <v>0</v>
      </c>
      <c r="F254" s="129">
        <v>0</v>
      </c>
      <c r="G254" s="129">
        <v>0</v>
      </c>
      <c r="H254" s="129">
        <v>0</v>
      </c>
      <c r="I254" s="129">
        <v>0</v>
      </c>
      <c r="J254" s="127">
        <v>0</v>
      </c>
      <c r="K254" s="129">
        <v>0</v>
      </c>
      <c r="L254" s="129">
        <v>0</v>
      </c>
      <c r="M254" s="129">
        <v>0</v>
      </c>
      <c r="N254" s="129">
        <v>0</v>
      </c>
      <c r="O254" s="129">
        <v>0</v>
      </c>
      <c r="P254" s="129">
        <v>0</v>
      </c>
      <c r="Q254" s="129">
        <v>0</v>
      </c>
      <c r="R254" s="129">
        <v>0</v>
      </c>
      <c r="S254" s="129">
        <v>0</v>
      </c>
      <c r="T254" s="129">
        <v>0</v>
      </c>
      <c r="U254" s="129">
        <v>0</v>
      </c>
      <c r="V254" s="129">
        <v>0</v>
      </c>
      <c r="W254" s="98"/>
      <c r="X254" s="99"/>
      <c r="Y254" s="99"/>
      <c r="Z254" s="98"/>
      <c r="AA254" s="138"/>
      <c r="AB254" s="138"/>
      <c r="AC254" s="138"/>
    </row>
    <row r="255" spans="1:29" ht="15.75" customHeight="1">
      <c r="A255" s="178"/>
      <c r="B255" s="54">
        <v>4</v>
      </c>
      <c r="C255" s="55" t="s">
        <v>1793</v>
      </c>
      <c r="D255" s="60">
        <v>238</v>
      </c>
      <c r="E255" s="129">
        <v>0</v>
      </c>
      <c r="F255" s="129">
        <v>0</v>
      </c>
      <c r="G255" s="129">
        <v>0</v>
      </c>
      <c r="H255" s="129">
        <v>0</v>
      </c>
      <c r="I255" s="129">
        <v>0</v>
      </c>
      <c r="J255" s="127">
        <v>0</v>
      </c>
      <c r="K255" s="129">
        <v>0</v>
      </c>
      <c r="L255" s="129">
        <v>0</v>
      </c>
      <c r="M255" s="129">
        <v>0</v>
      </c>
      <c r="N255" s="129">
        <v>0</v>
      </c>
      <c r="O255" s="129">
        <v>0</v>
      </c>
      <c r="P255" s="129">
        <v>0</v>
      </c>
      <c r="Q255" s="129">
        <v>0</v>
      </c>
      <c r="R255" s="129">
        <v>0</v>
      </c>
      <c r="S255" s="129">
        <v>0</v>
      </c>
      <c r="T255" s="129">
        <v>0</v>
      </c>
      <c r="U255" s="129">
        <v>0</v>
      </c>
      <c r="V255" s="129">
        <v>0</v>
      </c>
      <c r="W255" s="98"/>
      <c r="X255" s="99"/>
      <c r="Y255" s="99"/>
      <c r="Z255" s="98"/>
      <c r="AA255" s="138"/>
      <c r="AB255" s="138"/>
      <c r="AC255" s="138"/>
    </row>
    <row r="256" spans="1:29" ht="15.75" customHeight="1">
      <c r="A256" s="178"/>
      <c r="B256" s="54">
        <v>5</v>
      </c>
      <c r="C256" s="55" t="s">
        <v>60</v>
      </c>
      <c r="D256" s="60">
        <v>239</v>
      </c>
      <c r="E256" s="129">
        <v>0</v>
      </c>
      <c r="F256" s="129">
        <v>0</v>
      </c>
      <c r="G256" s="129">
        <v>0</v>
      </c>
      <c r="H256" s="129">
        <v>0</v>
      </c>
      <c r="I256" s="129">
        <v>0</v>
      </c>
      <c r="J256" s="127">
        <v>0</v>
      </c>
      <c r="K256" s="129">
        <v>0</v>
      </c>
      <c r="L256" s="129">
        <v>0</v>
      </c>
      <c r="M256" s="129">
        <v>0</v>
      </c>
      <c r="N256" s="129">
        <v>0</v>
      </c>
      <c r="O256" s="129">
        <v>0</v>
      </c>
      <c r="P256" s="129">
        <v>0</v>
      </c>
      <c r="Q256" s="129">
        <v>0</v>
      </c>
      <c r="R256" s="129">
        <v>0</v>
      </c>
      <c r="S256" s="129">
        <v>0</v>
      </c>
      <c r="T256" s="129">
        <v>0</v>
      </c>
      <c r="U256" s="129">
        <v>0</v>
      </c>
      <c r="V256" s="129">
        <v>0</v>
      </c>
      <c r="W256" s="98"/>
      <c r="X256" s="99"/>
      <c r="Y256" s="99"/>
      <c r="Z256" s="98"/>
      <c r="AA256" s="138"/>
      <c r="AB256" s="138"/>
      <c r="AC256" s="138"/>
    </row>
    <row r="257" spans="1:29" ht="15.75" customHeight="1">
      <c r="A257" s="178"/>
      <c r="B257" s="54">
        <v>6</v>
      </c>
      <c r="C257" s="55" t="s">
        <v>64</v>
      </c>
      <c r="D257" s="60">
        <v>240</v>
      </c>
      <c r="E257" s="129">
        <v>11.70821027855</v>
      </c>
      <c r="F257" s="129">
        <v>0</v>
      </c>
      <c r="G257" s="129">
        <v>0</v>
      </c>
      <c r="H257" s="129">
        <v>0</v>
      </c>
      <c r="I257" s="129">
        <v>0</v>
      </c>
      <c r="J257" s="127">
        <v>0</v>
      </c>
      <c r="K257" s="129">
        <v>0</v>
      </c>
      <c r="L257" s="129">
        <v>0</v>
      </c>
      <c r="M257" s="129">
        <v>0.31279006199999998</v>
      </c>
      <c r="N257" s="129">
        <v>1.8807954700017997E-2</v>
      </c>
      <c r="O257" s="129">
        <v>12.002192385849982</v>
      </c>
      <c r="P257" s="128"/>
      <c r="Q257" s="128"/>
      <c r="R257" s="128"/>
      <c r="S257" s="128"/>
      <c r="T257" s="128"/>
      <c r="U257" s="128"/>
      <c r="V257" s="128"/>
      <c r="W257" s="98"/>
      <c r="X257" s="99"/>
      <c r="Y257" s="99"/>
      <c r="Z257" s="98"/>
      <c r="AA257" s="138"/>
      <c r="AB257" s="138"/>
      <c r="AC257" s="138"/>
    </row>
    <row r="258" spans="1:29" s="85" customFormat="1" ht="56.25" customHeight="1">
      <c r="A258" s="178" t="s">
        <v>24</v>
      </c>
      <c r="B258" s="52"/>
      <c r="C258" s="57" t="s">
        <v>2195</v>
      </c>
      <c r="D258" s="60">
        <v>241</v>
      </c>
      <c r="E258" s="130">
        <v>407.87638484000001</v>
      </c>
      <c r="F258" s="130">
        <v>0</v>
      </c>
      <c r="G258" s="130">
        <v>0</v>
      </c>
      <c r="H258" s="130">
        <v>7.00047131</v>
      </c>
      <c r="I258" s="130">
        <v>7.00047131</v>
      </c>
      <c r="J258" s="131"/>
      <c r="K258" s="130">
        <v>0</v>
      </c>
      <c r="L258" s="130">
        <v>0</v>
      </c>
      <c r="M258" s="130">
        <v>6.8502269099999999</v>
      </c>
      <c r="N258" s="130">
        <v>0</v>
      </c>
      <c r="O258" s="130">
        <v>407.72614044000005</v>
      </c>
      <c r="P258" s="130">
        <v>407.72614044000005</v>
      </c>
      <c r="Q258" s="130">
        <v>71.582404549999993</v>
      </c>
      <c r="R258" s="130">
        <v>71.582404549999993</v>
      </c>
      <c r="S258" s="130">
        <v>8</v>
      </c>
      <c r="T258" s="130">
        <v>8</v>
      </c>
      <c r="U258" s="130">
        <v>2</v>
      </c>
      <c r="V258" s="130">
        <v>2</v>
      </c>
      <c r="W258" s="110">
        <v>0</v>
      </c>
      <c r="X258" s="110">
        <v>0</v>
      </c>
      <c r="Y258" s="110">
        <v>0</v>
      </c>
      <c r="Z258" s="110">
        <v>0</v>
      </c>
    </row>
    <row r="259" spans="1:29" ht="15.75" customHeight="1">
      <c r="A259" s="178"/>
      <c r="B259" s="54">
        <v>1</v>
      </c>
      <c r="C259" s="55" t="s">
        <v>2176</v>
      </c>
      <c r="D259" s="60">
        <v>242</v>
      </c>
      <c r="E259" s="123">
        <v>407.87638484000001</v>
      </c>
      <c r="F259" s="123">
        <v>0</v>
      </c>
      <c r="G259" s="123">
        <v>0</v>
      </c>
      <c r="H259" s="123">
        <v>7.00047131</v>
      </c>
      <c r="I259" s="123">
        <v>7.00047131</v>
      </c>
      <c r="J259" s="124"/>
      <c r="K259" s="123">
        <v>0</v>
      </c>
      <c r="L259" s="123">
        <v>0</v>
      </c>
      <c r="M259" s="123">
        <v>6.8502269099999999</v>
      </c>
      <c r="N259" s="123">
        <v>0</v>
      </c>
      <c r="O259" s="123">
        <v>407.72614044000005</v>
      </c>
      <c r="P259" s="123">
        <v>407.72614044000005</v>
      </c>
      <c r="Q259" s="123">
        <v>71.582404549999993</v>
      </c>
      <c r="R259" s="123">
        <v>71.582404549999993</v>
      </c>
      <c r="S259" s="123">
        <v>8</v>
      </c>
      <c r="T259" s="123">
        <v>8</v>
      </c>
      <c r="U259" s="123">
        <v>2</v>
      </c>
      <c r="V259" s="123">
        <v>2</v>
      </c>
      <c r="W259" s="98"/>
      <c r="X259" s="99"/>
      <c r="Y259" s="99"/>
      <c r="Z259" s="98"/>
    </row>
    <row r="260" spans="1:29" ht="15.75" customHeight="1">
      <c r="A260" s="178"/>
      <c r="B260" s="54" t="s">
        <v>30</v>
      </c>
      <c r="C260" s="56" t="s">
        <v>57</v>
      </c>
      <c r="D260" s="60">
        <v>243</v>
      </c>
      <c r="E260" s="129">
        <v>188.36235617</v>
      </c>
      <c r="F260" s="129">
        <v>0</v>
      </c>
      <c r="G260" s="129">
        <v>0</v>
      </c>
      <c r="H260" s="129">
        <v>0</v>
      </c>
      <c r="I260" s="129">
        <v>0</v>
      </c>
      <c r="J260" s="126"/>
      <c r="K260" s="129">
        <v>0</v>
      </c>
      <c r="L260" s="129">
        <v>0</v>
      </c>
      <c r="M260" s="129">
        <v>0</v>
      </c>
      <c r="N260" s="129">
        <v>0</v>
      </c>
      <c r="O260" s="129">
        <v>188.36235617</v>
      </c>
      <c r="P260" s="129">
        <v>188.36235617</v>
      </c>
      <c r="Q260" s="129">
        <v>0</v>
      </c>
      <c r="R260" s="129">
        <v>0</v>
      </c>
      <c r="S260" s="129">
        <v>2</v>
      </c>
      <c r="T260" s="129">
        <v>2</v>
      </c>
      <c r="U260" s="129">
        <v>0</v>
      </c>
      <c r="V260" s="129">
        <v>0</v>
      </c>
      <c r="W260" s="98"/>
      <c r="X260" s="99"/>
      <c r="Y260" s="99"/>
      <c r="Z260" s="98"/>
    </row>
    <row r="261" spans="1:29" ht="15.75" customHeight="1">
      <c r="A261" s="178"/>
      <c r="B261" s="54" t="s">
        <v>31</v>
      </c>
      <c r="C261" s="56" t="s">
        <v>58</v>
      </c>
      <c r="D261" s="60">
        <v>244</v>
      </c>
      <c r="E261" s="129">
        <v>218.03187586000001</v>
      </c>
      <c r="F261" s="129">
        <v>0</v>
      </c>
      <c r="G261" s="129">
        <v>0</v>
      </c>
      <c r="H261" s="129">
        <v>7.00047131</v>
      </c>
      <c r="I261" s="129">
        <v>7.00047131</v>
      </c>
      <c r="J261" s="126"/>
      <c r="K261" s="129">
        <v>0</v>
      </c>
      <c r="L261" s="129">
        <v>0</v>
      </c>
      <c r="M261" s="129">
        <v>0</v>
      </c>
      <c r="N261" s="129">
        <v>0</v>
      </c>
      <c r="O261" s="129">
        <v>211.03140455000002</v>
      </c>
      <c r="P261" s="129">
        <v>211.03140455000002</v>
      </c>
      <c r="Q261" s="129">
        <v>71.582404549999993</v>
      </c>
      <c r="R261" s="129">
        <v>71.582404549999993</v>
      </c>
      <c r="S261" s="129">
        <v>5</v>
      </c>
      <c r="T261" s="129">
        <v>5</v>
      </c>
      <c r="U261" s="129">
        <v>2</v>
      </c>
      <c r="V261" s="129">
        <v>2</v>
      </c>
      <c r="W261" s="98"/>
      <c r="X261" s="99"/>
      <c r="Y261" s="99"/>
      <c r="Z261" s="98"/>
    </row>
    <row r="262" spans="1:29" ht="15.75" customHeight="1">
      <c r="A262" s="178"/>
      <c r="B262" s="54" t="s">
        <v>32</v>
      </c>
      <c r="C262" s="56" t="s">
        <v>59</v>
      </c>
      <c r="D262" s="60">
        <v>245</v>
      </c>
      <c r="E262" s="129">
        <v>1.4821528100000001</v>
      </c>
      <c r="F262" s="129">
        <v>0</v>
      </c>
      <c r="G262" s="129">
        <v>0</v>
      </c>
      <c r="H262" s="129">
        <v>0</v>
      </c>
      <c r="I262" s="129">
        <v>0</v>
      </c>
      <c r="J262" s="126"/>
      <c r="K262" s="129">
        <v>0</v>
      </c>
      <c r="L262" s="129">
        <v>0</v>
      </c>
      <c r="M262" s="129">
        <v>6.8502269099999999</v>
      </c>
      <c r="N262" s="129">
        <v>0</v>
      </c>
      <c r="O262" s="129">
        <v>8.3323797200000005</v>
      </c>
      <c r="P262" s="129">
        <v>8.3323797200000005</v>
      </c>
      <c r="Q262" s="129">
        <v>0</v>
      </c>
      <c r="R262" s="129">
        <v>0</v>
      </c>
      <c r="S262" s="129">
        <v>1</v>
      </c>
      <c r="T262" s="129">
        <v>1</v>
      </c>
      <c r="U262" s="129">
        <v>0</v>
      </c>
      <c r="V262" s="129">
        <v>0</v>
      </c>
      <c r="W262" s="98"/>
      <c r="X262" s="99"/>
      <c r="Y262" s="99"/>
      <c r="Z262" s="98"/>
    </row>
    <row r="263" spans="1:29" ht="15.75" customHeight="1">
      <c r="A263" s="178"/>
      <c r="B263" s="54">
        <v>2</v>
      </c>
      <c r="C263" s="55" t="s">
        <v>2177</v>
      </c>
      <c r="D263" s="60">
        <v>246</v>
      </c>
      <c r="E263" s="129">
        <v>0</v>
      </c>
      <c r="F263" s="129">
        <v>0</v>
      </c>
      <c r="G263" s="129">
        <v>0</v>
      </c>
      <c r="H263" s="129">
        <v>0</v>
      </c>
      <c r="I263" s="129">
        <v>0</v>
      </c>
      <c r="J263" s="127">
        <v>0</v>
      </c>
      <c r="K263" s="129">
        <v>0</v>
      </c>
      <c r="L263" s="129">
        <v>0</v>
      </c>
      <c r="M263" s="129">
        <v>0</v>
      </c>
      <c r="N263" s="129">
        <v>0</v>
      </c>
      <c r="O263" s="129">
        <v>0</v>
      </c>
      <c r="P263" s="129">
        <v>0</v>
      </c>
      <c r="Q263" s="129">
        <v>0</v>
      </c>
      <c r="R263" s="129">
        <v>0</v>
      </c>
      <c r="S263" s="129">
        <v>0</v>
      </c>
      <c r="T263" s="129">
        <v>0</v>
      </c>
      <c r="U263" s="129">
        <v>0</v>
      </c>
      <c r="V263" s="129">
        <v>0</v>
      </c>
      <c r="W263" s="98"/>
      <c r="X263" s="99"/>
      <c r="Y263" s="99"/>
      <c r="Z263" s="98"/>
    </row>
    <row r="264" spans="1:29" ht="15.75" customHeight="1">
      <c r="A264" s="178"/>
      <c r="B264" s="54">
        <v>3</v>
      </c>
      <c r="C264" s="55" t="s">
        <v>1792</v>
      </c>
      <c r="D264" s="60">
        <v>247</v>
      </c>
      <c r="E264" s="129">
        <v>0</v>
      </c>
      <c r="F264" s="129">
        <v>0</v>
      </c>
      <c r="G264" s="129">
        <v>0</v>
      </c>
      <c r="H264" s="129">
        <v>0</v>
      </c>
      <c r="I264" s="129">
        <v>0</v>
      </c>
      <c r="J264" s="127">
        <v>0</v>
      </c>
      <c r="K264" s="129">
        <v>0</v>
      </c>
      <c r="L264" s="129">
        <v>0</v>
      </c>
      <c r="M264" s="129">
        <v>0</v>
      </c>
      <c r="N264" s="129">
        <v>0</v>
      </c>
      <c r="O264" s="129">
        <v>0</v>
      </c>
      <c r="P264" s="129">
        <v>0</v>
      </c>
      <c r="Q264" s="129">
        <v>0</v>
      </c>
      <c r="R264" s="129">
        <v>0</v>
      </c>
      <c r="S264" s="129">
        <v>0</v>
      </c>
      <c r="T264" s="129">
        <v>0</v>
      </c>
      <c r="U264" s="129">
        <v>0</v>
      </c>
      <c r="V264" s="129">
        <v>0</v>
      </c>
      <c r="W264" s="98"/>
      <c r="X264" s="99"/>
      <c r="Y264" s="99"/>
      <c r="Z264" s="98"/>
    </row>
    <row r="265" spans="1:29" ht="15.75" customHeight="1">
      <c r="A265" s="178"/>
      <c r="B265" s="54">
        <v>4</v>
      </c>
      <c r="C265" s="55" t="s">
        <v>1793</v>
      </c>
      <c r="D265" s="60">
        <v>248</v>
      </c>
      <c r="E265" s="129">
        <v>0</v>
      </c>
      <c r="F265" s="129">
        <v>0</v>
      </c>
      <c r="G265" s="129">
        <v>0</v>
      </c>
      <c r="H265" s="129">
        <v>0</v>
      </c>
      <c r="I265" s="129">
        <v>0</v>
      </c>
      <c r="J265" s="127">
        <v>0</v>
      </c>
      <c r="K265" s="129">
        <v>0</v>
      </c>
      <c r="L265" s="129">
        <v>0</v>
      </c>
      <c r="M265" s="129">
        <v>0</v>
      </c>
      <c r="N265" s="129">
        <v>0</v>
      </c>
      <c r="O265" s="129">
        <v>0</v>
      </c>
      <c r="P265" s="129">
        <v>0</v>
      </c>
      <c r="Q265" s="129">
        <v>0</v>
      </c>
      <c r="R265" s="129">
        <v>0</v>
      </c>
      <c r="S265" s="129">
        <v>0</v>
      </c>
      <c r="T265" s="129">
        <v>0</v>
      </c>
      <c r="U265" s="129">
        <v>0</v>
      </c>
      <c r="V265" s="129">
        <v>0</v>
      </c>
      <c r="W265" s="98"/>
      <c r="X265" s="99"/>
      <c r="Y265" s="99"/>
      <c r="Z265" s="98"/>
    </row>
    <row r="266" spans="1:29" ht="15.75" customHeight="1">
      <c r="A266" s="178"/>
      <c r="B266" s="54">
        <v>5</v>
      </c>
      <c r="C266" s="55" t="s">
        <v>60</v>
      </c>
      <c r="D266" s="60">
        <v>249</v>
      </c>
      <c r="E266" s="129">
        <v>0</v>
      </c>
      <c r="F266" s="129">
        <v>0</v>
      </c>
      <c r="G266" s="129">
        <v>0</v>
      </c>
      <c r="H266" s="129">
        <v>0</v>
      </c>
      <c r="I266" s="129">
        <v>0</v>
      </c>
      <c r="J266" s="127">
        <v>0</v>
      </c>
      <c r="K266" s="129">
        <v>0</v>
      </c>
      <c r="L266" s="129">
        <v>0</v>
      </c>
      <c r="M266" s="129">
        <v>0</v>
      </c>
      <c r="N266" s="129">
        <v>0</v>
      </c>
      <c r="O266" s="129">
        <v>0</v>
      </c>
      <c r="P266" s="129">
        <v>0</v>
      </c>
      <c r="Q266" s="129">
        <v>0</v>
      </c>
      <c r="R266" s="129">
        <v>0</v>
      </c>
      <c r="S266" s="129">
        <v>0</v>
      </c>
      <c r="T266" s="129">
        <v>0</v>
      </c>
      <c r="U266" s="129">
        <v>0</v>
      </c>
      <c r="V266" s="129">
        <v>0</v>
      </c>
      <c r="W266" s="98"/>
      <c r="X266" s="99"/>
      <c r="Y266" s="99"/>
      <c r="Z266" s="98"/>
    </row>
    <row r="267" spans="1:29" ht="15.75" customHeight="1">
      <c r="A267" s="178"/>
      <c r="B267" s="54">
        <v>6</v>
      </c>
      <c r="C267" s="55" t="s">
        <v>64</v>
      </c>
      <c r="D267" s="60">
        <v>250</v>
      </c>
      <c r="E267" s="129">
        <v>1.0975703592999999</v>
      </c>
      <c r="F267" s="129">
        <v>0</v>
      </c>
      <c r="G267" s="129">
        <v>0</v>
      </c>
      <c r="H267" s="129">
        <v>0</v>
      </c>
      <c r="I267" s="129">
        <v>0</v>
      </c>
      <c r="J267" s="127">
        <v>0</v>
      </c>
      <c r="K267" s="129">
        <v>0</v>
      </c>
      <c r="L267" s="129">
        <v>0</v>
      </c>
      <c r="M267" s="129">
        <v>3.4251139999999999E-2</v>
      </c>
      <c r="N267" s="129">
        <v>3.5003546550009035E-2</v>
      </c>
      <c r="O267" s="129">
        <v>1.0968179527499911</v>
      </c>
      <c r="P267" s="128"/>
      <c r="Q267" s="128"/>
      <c r="R267" s="128"/>
      <c r="S267" s="128"/>
      <c r="T267" s="128"/>
      <c r="U267" s="128"/>
      <c r="V267" s="128"/>
      <c r="W267" s="98"/>
      <c r="X267" s="99"/>
      <c r="Y267" s="99"/>
      <c r="Z267" s="98"/>
    </row>
    <row r="268" spans="1:29" s="85" customFormat="1" ht="42.75" customHeight="1">
      <c r="A268" s="178" t="s">
        <v>25</v>
      </c>
      <c r="B268" s="52"/>
      <c r="C268" s="57" t="s">
        <v>1786</v>
      </c>
      <c r="D268" s="60">
        <v>251</v>
      </c>
      <c r="E268" s="130">
        <v>0</v>
      </c>
      <c r="F268" s="130">
        <v>0</v>
      </c>
      <c r="G268" s="130">
        <v>0</v>
      </c>
      <c r="H268" s="130">
        <v>0</v>
      </c>
      <c r="I268" s="130">
        <v>0</v>
      </c>
      <c r="J268" s="131"/>
      <c r="K268" s="130">
        <v>0</v>
      </c>
      <c r="L268" s="130">
        <v>0</v>
      </c>
      <c r="M268" s="130">
        <v>0</v>
      </c>
      <c r="N268" s="130">
        <v>0</v>
      </c>
      <c r="O268" s="130">
        <v>0</v>
      </c>
      <c r="P268" s="130">
        <v>0</v>
      </c>
      <c r="Q268" s="130">
        <v>0</v>
      </c>
      <c r="R268" s="130">
        <v>0</v>
      </c>
      <c r="S268" s="130">
        <v>0</v>
      </c>
      <c r="T268" s="130">
        <v>0</v>
      </c>
      <c r="U268" s="130">
        <v>0</v>
      </c>
      <c r="V268" s="130">
        <v>0</v>
      </c>
      <c r="W268" s="110">
        <v>0</v>
      </c>
      <c r="X268" s="110">
        <v>0</v>
      </c>
      <c r="Y268" s="110">
        <v>0</v>
      </c>
      <c r="Z268" s="110">
        <v>0</v>
      </c>
    </row>
    <row r="269" spans="1:29" ht="15.75" customHeight="1">
      <c r="A269" s="178"/>
      <c r="B269" s="54">
        <v>1</v>
      </c>
      <c r="C269" s="55" t="s">
        <v>2176</v>
      </c>
      <c r="D269" s="60">
        <v>252</v>
      </c>
      <c r="E269" s="123">
        <v>0</v>
      </c>
      <c r="F269" s="123">
        <v>0</v>
      </c>
      <c r="G269" s="123">
        <v>0</v>
      </c>
      <c r="H269" s="123">
        <v>0</v>
      </c>
      <c r="I269" s="123">
        <v>0</v>
      </c>
      <c r="J269" s="124"/>
      <c r="K269" s="123">
        <v>0</v>
      </c>
      <c r="L269" s="123">
        <v>0</v>
      </c>
      <c r="M269" s="123">
        <v>0</v>
      </c>
      <c r="N269" s="123">
        <v>0</v>
      </c>
      <c r="O269" s="123">
        <v>0</v>
      </c>
      <c r="P269" s="123">
        <v>0</v>
      </c>
      <c r="Q269" s="123">
        <v>0</v>
      </c>
      <c r="R269" s="123">
        <v>0</v>
      </c>
      <c r="S269" s="123">
        <v>0</v>
      </c>
      <c r="T269" s="123">
        <v>0</v>
      </c>
      <c r="U269" s="123">
        <v>0</v>
      </c>
      <c r="V269" s="123">
        <v>0</v>
      </c>
      <c r="W269" s="98"/>
      <c r="X269" s="99"/>
      <c r="Y269" s="99"/>
      <c r="Z269" s="98"/>
    </row>
    <row r="270" spans="1:29" ht="15.75" customHeight="1">
      <c r="A270" s="178"/>
      <c r="B270" s="54" t="s">
        <v>30</v>
      </c>
      <c r="C270" s="56" t="s">
        <v>57</v>
      </c>
      <c r="D270" s="60">
        <v>253</v>
      </c>
      <c r="E270" s="129">
        <v>0</v>
      </c>
      <c r="F270" s="129">
        <v>0</v>
      </c>
      <c r="G270" s="129">
        <v>0</v>
      </c>
      <c r="H270" s="129">
        <v>0</v>
      </c>
      <c r="I270" s="129">
        <v>0</v>
      </c>
      <c r="J270" s="126"/>
      <c r="K270" s="129">
        <v>0</v>
      </c>
      <c r="L270" s="129">
        <v>0</v>
      </c>
      <c r="M270" s="129">
        <v>0</v>
      </c>
      <c r="N270" s="129">
        <v>0</v>
      </c>
      <c r="O270" s="129">
        <v>0</v>
      </c>
      <c r="P270" s="129">
        <v>0</v>
      </c>
      <c r="Q270" s="129">
        <v>0</v>
      </c>
      <c r="R270" s="129">
        <v>0</v>
      </c>
      <c r="S270" s="129">
        <v>0</v>
      </c>
      <c r="T270" s="129">
        <v>0</v>
      </c>
      <c r="U270" s="129">
        <v>0</v>
      </c>
      <c r="V270" s="129">
        <v>0</v>
      </c>
      <c r="W270" s="98"/>
      <c r="X270" s="99"/>
      <c r="Y270" s="99"/>
      <c r="Z270" s="98"/>
    </row>
    <row r="271" spans="1:29" ht="15.75" customHeight="1">
      <c r="A271" s="178"/>
      <c r="B271" s="54" t="s">
        <v>31</v>
      </c>
      <c r="C271" s="56" t="s">
        <v>58</v>
      </c>
      <c r="D271" s="60">
        <v>254</v>
      </c>
      <c r="E271" s="129">
        <v>0</v>
      </c>
      <c r="F271" s="129">
        <v>0</v>
      </c>
      <c r="G271" s="129">
        <v>0</v>
      </c>
      <c r="H271" s="129">
        <v>0</v>
      </c>
      <c r="I271" s="129">
        <v>0</v>
      </c>
      <c r="J271" s="126"/>
      <c r="K271" s="129">
        <v>0</v>
      </c>
      <c r="L271" s="129">
        <v>0</v>
      </c>
      <c r="M271" s="129">
        <v>0</v>
      </c>
      <c r="N271" s="129">
        <v>0</v>
      </c>
      <c r="O271" s="129">
        <v>0</v>
      </c>
      <c r="P271" s="129">
        <v>0</v>
      </c>
      <c r="Q271" s="129">
        <v>0</v>
      </c>
      <c r="R271" s="129">
        <v>0</v>
      </c>
      <c r="S271" s="129">
        <v>0</v>
      </c>
      <c r="T271" s="129">
        <v>0</v>
      </c>
      <c r="U271" s="129">
        <v>0</v>
      </c>
      <c r="V271" s="129">
        <v>0</v>
      </c>
      <c r="W271" s="98"/>
      <c r="X271" s="99"/>
      <c r="Y271" s="99"/>
      <c r="Z271" s="98"/>
    </row>
    <row r="272" spans="1:29" ht="15.75" customHeight="1">
      <c r="A272" s="178"/>
      <c r="B272" s="54" t="s">
        <v>32</v>
      </c>
      <c r="C272" s="56" t="s">
        <v>59</v>
      </c>
      <c r="D272" s="60">
        <v>255</v>
      </c>
      <c r="E272" s="129">
        <v>0</v>
      </c>
      <c r="F272" s="129">
        <v>0</v>
      </c>
      <c r="G272" s="129">
        <v>0</v>
      </c>
      <c r="H272" s="129">
        <v>0</v>
      </c>
      <c r="I272" s="129">
        <v>0</v>
      </c>
      <c r="J272" s="126"/>
      <c r="K272" s="129">
        <v>0</v>
      </c>
      <c r="L272" s="129">
        <v>0</v>
      </c>
      <c r="M272" s="129">
        <v>0</v>
      </c>
      <c r="N272" s="129">
        <v>0</v>
      </c>
      <c r="O272" s="129">
        <v>0</v>
      </c>
      <c r="P272" s="129">
        <v>0</v>
      </c>
      <c r="Q272" s="129">
        <v>0</v>
      </c>
      <c r="R272" s="129">
        <v>0</v>
      </c>
      <c r="S272" s="129">
        <v>0</v>
      </c>
      <c r="T272" s="129">
        <v>0</v>
      </c>
      <c r="U272" s="129">
        <v>0</v>
      </c>
      <c r="V272" s="129">
        <v>0</v>
      </c>
      <c r="W272" s="98"/>
      <c r="X272" s="99"/>
      <c r="Y272" s="99"/>
      <c r="Z272" s="98"/>
    </row>
    <row r="273" spans="1:26" ht="15.75" customHeight="1">
      <c r="A273" s="178"/>
      <c r="B273" s="54">
        <v>2</v>
      </c>
      <c r="C273" s="55" t="s">
        <v>2177</v>
      </c>
      <c r="D273" s="60">
        <v>256</v>
      </c>
      <c r="E273" s="129">
        <v>0</v>
      </c>
      <c r="F273" s="129">
        <v>0</v>
      </c>
      <c r="G273" s="129">
        <v>0</v>
      </c>
      <c r="H273" s="129">
        <v>0</v>
      </c>
      <c r="I273" s="129">
        <v>0</v>
      </c>
      <c r="J273" s="127">
        <v>0</v>
      </c>
      <c r="K273" s="129">
        <v>0</v>
      </c>
      <c r="L273" s="129">
        <v>0</v>
      </c>
      <c r="M273" s="129">
        <v>0</v>
      </c>
      <c r="N273" s="129">
        <v>0</v>
      </c>
      <c r="O273" s="129">
        <v>0</v>
      </c>
      <c r="P273" s="129">
        <v>0</v>
      </c>
      <c r="Q273" s="129">
        <v>0</v>
      </c>
      <c r="R273" s="129">
        <v>0</v>
      </c>
      <c r="S273" s="129">
        <v>0</v>
      </c>
      <c r="T273" s="129">
        <v>0</v>
      </c>
      <c r="U273" s="129">
        <v>0</v>
      </c>
      <c r="V273" s="129">
        <v>0</v>
      </c>
      <c r="W273" s="98"/>
      <c r="X273" s="99"/>
      <c r="Y273" s="99"/>
      <c r="Z273" s="98"/>
    </row>
    <row r="274" spans="1:26" ht="15.75" customHeight="1">
      <c r="A274" s="178"/>
      <c r="B274" s="54">
        <v>3</v>
      </c>
      <c r="C274" s="55" t="s">
        <v>1792</v>
      </c>
      <c r="D274" s="60">
        <v>257</v>
      </c>
      <c r="E274" s="129">
        <v>0</v>
      </c>
      <c r="F274" s="129">
        <v>0</v>
      </c>
      <c r="G274" s="129">
        <v>0</v>
      </c>
      <c r="H274" s="129">
        <v>0</v>
      </c>
      <c r="I274" s="129">
        <v>0</v>
      </c>
      <c r="J274" s="127">
        <v>0</v>
      </c>
      <c r="K274" s="129">
        <v>0</v>
      </c>
      <c r="L274" s="129">
        <v>0</v>
      </c>
      <c r="M274" s="129">
        <v>0</v>
      </c>
      <c r="N274" s="129">
        <v>0</v>
      </c>
      <c r="O274" s="129">
        <v>0</v>
      </c>
      <c r="P274" s="129">
        <v>0</v>
      </c>
      <c r="Q274" s="129">
        <v>0</v>
      </c>
      <c r="R274" s="129">
        <v>0</v>
      </c>
      <c r="S274" s="129">
        <v>0</v>
      </c>
      <c r="T274" s="129">
        <v>0</v>
      </c>
      <c r="U274" s="129">
        <v>0</v>
      </c>
      <c r="V274" s="129">
        <v>0</v>
      </c>
      <c r="W274" s="98"/>
      <c r="X274" s="99"/>
      <c r="Y274" s="99"/>
      <c r="Z274" s="98"/>
    </row>
    <row r="275" spans="1:26" ht="15.75" customHeight="1">
      <c r="A275" s="178"/>
      <c r="B275" s="54">
        <v>4</v>
      </c>
      <c r="C275" s="55" t="s">
        <v>1793</v>
      </c>
      <c r="D275" s="60">
        <v>258</v>
      </c>
      <c r="E275" s="129">
        <v>0</v>
      </c>
      <c r="F275" s="129">
        <v>0</v>
      </c>
      <c r="G275" s="129">
        <v>0</v>
      </c>
      <c r="H275" s="129">
        <v>0</v>
      </c>
      <c r="I275" s="129">
        <v>0</v>
      </c>
      <c r="J275" s="127">
        <v>0</v>
      </c>
      <c r="K275" s="129">
        <v>0</v>
      </c>
      <c r="L275" s="129">
        <v>0</v>
      </c>
      <c r="M275" s="129">
        <v>0</v>
      </c>
      <c r="N275" s="129">
        <v>0</v>
      </c>
      <c r="O275" s="129">
        <v>0</v>
      </c>
      <c r="P275" s="129">
        <v>0</v>
      </c>
      <c r="Q275" s="129">
        <v>0</v>
      </c>
      <c r="R275" s="129">
        <v>0</v>
      </c>
      <c r="S275" s="129">
        <v>0</v>
      </c>
      <c r="T275" s="129">
        <v>0</v>
      </c>
      <c r="U275" s="129">
        <v>0</v>
      </c>
      <c r="V275" s="129">
        <v>0</v>
      </c>
      <c r="W275" s="98"/>
      <c r="X275" s="99"/>
      <c r="Y275" s="99"/>
      <c r="Z275" s="98"/>
    </row>
    <row r="276" spans="1:26" ht="15.75" customHeight="1">
      <c r="A276" s="178"/>
      <c r="B276" s="54">
        <v>5</v>
      </c>
      <c r="C276" s="55" t="s">
        <v>60</v>
      </c>
      <c r="D276" s="60">
        <v>259</v>
      </c>
      <c r="E276" s="129">
        <v>0</v>
      </c>
      <c r="F276" s="129">
        <v>0</v>
      </c>
      <c r="G276" s="129">
        <v>0</v>
      </c>
      <c r="H276" s="129">
        <v>0</v>
      </c>
      <c r="I276" s="129">
        <v>0</v>
      </c>
      <c r="J276" s="127">
        <v>0</v>
      </c>
      <c r="K276" s="129">
        <v>0</v>
      </c>
      <c r="L276" s="129">
        <v>0</v>
      </c>
      <c r="M276" s="129">
        <v>0</v>
      </c>
      <c r="N276" s="129">
        <v>0</v>
      </c>
      <c r="O276" s="129">
        <v>0</v>
      </c>
      <c r="P276" s="129">
        <v>0</v>
      </c>
      <c r="Q276" s="129">
        <v>0</v>
      </c>
      <c r="R276" s="129">
        <v>0</v>
      </c>
      <c r="S276" s="129">
        <v>0</v>
      </c>
      <c r="T276" s="129">
        <v>0</v>
      </c>
      <c r="U276" s="129">
        <v>0</v>
      </c>
      <c r="V276" s="129">
        <v>0</v>
      </c>
      <c r="W276" s="98"/>
      <c r="X276" s="99"/>
      <c r="Y276" s="99"/>
      <c r="Z276" s="98"/>
    </row>
    <row r="277" spans="1:26" ht="15.75" customHeight="1">
      <c r="A277" s="178"/>
      <c r="B277" s="54">
        <v>6</v>
      </c>
      <c r="C277" s="55" t="s">
        <v>64</v>
      </c>
      <c r="D277" s="60">
        <v>260</v>
      </c>
      <c r="E277" s="129">
        <v>0</v>
      </c>
      <c r="F277" s="129">
        <v>0</v>
      </c>
      <c r="G277" s="129">
        <v>0</v>
      </c>
      <c r="H277" s="129">
        <v>0</v>
      </c>
      <c r="I277" s="129">
        <v>0</v>
      </c>
      <c r="J277" s="127">
        <v>0</v>
      </c>
      <c r="K277" s="129">
        <v>0</v>
      </c>
      <c r="L277" s="129">
        <v>0</v>
      </c>
      <c r="M277" s="129">
        <v>0</v>
      </c>
      <c r="N277" s="129">
        <v>0</v>
      </c>
      <c r="O277" s="129">
        <v>0</v>
      </c>
      <c r="P277" s="128"/>
      <c r="Q277" s="128"/>
      <c r="R277" s="128"/>
      <c r="S277" s="128"/>
      <c r="T277" s="128"/>
      <c r="U277" s="128"/>
      <c r="V277" s="128"/>
      <c r="W277" s="98"/>
      <c r="X277" s="99"/>
      <c r="Y277" s="99"/>
      <c r="Z277" s="98"/>
    </row>
    <row r="279" spans="1:26" s="59" customFormat="1">
      <c r="A279" s="64"/>
      <c r="B279" s="65"/>
      <c r="C279" s="65"/>
      <c r="D279" s="66"/>
      <c r="J279" s="65"/>
    </row>
    <row r="280" spans="1:26" s="59" customFormat="1">
      <c r="A280" s="64"/>
      <c r="B280" s="65"/>
      <c r="C280" s="65"/>
      <c r="D280" s="66"/>
      <c r="J280" s="65"/>
    </row>
    <row r="281" spans="1:26" s="59" customFormat="1">
      <c r="A281" s="64"/>
      <c r="B281" s="65"/>
      <c r="C281" s="65"/>
      <c r="D281" s="66"/>
      <c r="J281" s="65"/>
    </row>
    <row r="282" spans="1:26" s="59" customFormat="1">
      <c r="A282" s="64"/>
      <c r="B282" s="65"/>
      <c r="C282" s="65"/>
      <c r="D282" s="66"/>
      <c r="J282" s="65"/>
    </row>
    <row r="283" spans="1:26" s="59" customFormat="1">
      <c r="A283" s="64"/>
      <c r="B283" s="65"/>
      <c r="C283" s="65"/>
      <c r="D283" s="66"/>
      <c r="J283" s="65"/>
    </row>
  </sheetData>
  <sheetProtection formatCells="0" formatColumns="0" formatRows="0" insertColumns="0" insertRows="0" insertHyperlinks="0" deleteColumns="0" deleteRows="0" sort="0" autoFilter="0" pivotTables="0"/>
  <dataConsolidate/>
  <mergeCells count="43">
    <mergeCell ref="Y15:Y16"/>
    <mergeCell ref="Z15:Z16"/>
    <mergeCell ref="O14:P15"/>
    <mergeCell ref="S14:T15"/>
    <mergeCell ref="U14:V15"/>
    <mergeCell ref="W14:Z14"/>
    <mergeCell ref="Q14:R15"/>
    <mergeCell ref="W15:W16"/>
    <mergeCell ref="X15:X16"/>
    <mergeCell ref="A19:A27"/>
    <mergeCell ref="K14:L15"/>
    <mergeCell ref="J14:J16"/>
    <mergeCell ref="A14:C16"/>
    <mergeCell ref="D14:D16"/>
    <mergeCell ref="E14:E16"/>
    <mergeCell ref="F14:G15"/>
    <mergeCell ref="H14:I15"/>
    <mergeCell ref="M14:N15"/>
    <mergeCell ref="A258:A267"/>
    <mergeCell ref="A268:A277"/>
    <mergeCell ref="A148:A157"/>
    <mergeCell ref="A158:A167"/>
    <mergeCell ref="A168:A177"/>
    <mergeCell ref="A178:A187"/>
    <mergeCell ref="A188:A197"/>
    <mergeCell ref="A198:A207"/>
    <mergeCell ref="A248:A257"/>
    <mergeCell ref="A218:A227"/>
    <mergeCell ref="A238:A247"/>
    <mergeCell ref="A228:A237"/>
    <mergeCell ref="A208:A217"/>
    <mergeCell ref="A138:A147"/>
    <mergeCell ref="A28:A37"/>
    <mergeCell ref="A38:A47"/>
    <mergeCell ref="A48:A57"/>
    <mergeCell ref="A58:A67"/>
    <mergeCell ref="A68:A77"/>
    <mergeCell ref="A88:A97"/>
    <mergeCell ref="A98:A107"/>
    <mergeCell ref="A108:A117"/>
    <mergeCell ref="A118:A127"/>
    <mergeCell ref="A128:A137"/>
    <mergeCell ref="A78:A87"/>
  </mergeCells>
  <conditionalFormatting sqref="K10">
    <cfRule type="expression" dxfId="0" priority="32">
      <formula>#REF!&lt;0</formula>
    </cfRule>
  </conditionalFormatting>
  <dataValidations count="1">
    <dataValidation type="custom" allowBlank="1" showInputMessage="1" showErrorMessage="1" sqref="W218:Z218 W28:Z28 W38:Z38 W48:Z48 W58:Z58 W68:Z68 W78:Z78 W88:Z88 W98:Z98 W108:Z108 W118:Z118 W128:Z128 W138:Z138 W148:Z148 W158:Z158 W168:Z168 W178:Z178 W188:Z188 W208:Z208 W228:Z228 W238:Z238 W248:Z248 W258:Z258 W198:Z198 W268:Z268">
      <formula1>OR((#REF!*W28)&gt;0,#REF!=W28)</formula1>
    </dataValidation>
  </dataValidations>
  <pageMargins left="0.25" right="0.25" top="0.66" bottom="0.86" header="0.36" footer="0.5"/>
  <pageSetup scale="45" fitToHeight="0" orientation="landscape" r:id="rId1"/>
  <headerFooter alignWithMargins="0"/>
  <rowBreaks count="1" manualBreakCount="1">
    <brk id="127"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1:B53"/>
  <sheetViews>
    <sheetView view="pageBreakPreview" topLeftCell="A31" zoomScaleNormal="85" zoomScaleSheetLayoutView="100" workbookViewId="0">
      <selection activeCell="A34" sqref="A34"/>
    </sheetView>
  </sheetViews>
  <sheetFormatPr defaultColWidth="9" defaultRowHeight="12.75"/>
  <cols>
    <col min="1" max="1" width="87.125" style="7" customWidth="1"/>
    <col min="2" max="2" width="9" style="8"/>
    <col min="3" max="16384" width="9" style="7"/>
  </cols>
  <sheetData>
    <row r="1" spans="1:2" ht="15.75">
      <c r="A1" s="19" t="s">
        <v>1805</v>
      </c>
    </row>
    <row r="2" spans="1:2" ht="18" customHeight="1">
      <c r="A2" s="20" t="s">
        <v>1806</v>
      </c>
    </row>
    <row r="3" spans="1:2" ht="31.5">
      <c r="A3" s="20" t="s">
        <v>2196</v>
      </c>
    </row>
    <row r="4" spans="1:2" ht="48.75" customHeight="1">
      <c r="A4" s="20" t="s">
        <v>2199</v>
      </c>
      <c r="B4" s="62" t="s">
        <v>2198</v>
      </c>
    </row>
    <row r="5" spans="1:2" ht="63">
      <c r="A5" s="20" t="s">
        <v>2200</v>
      </c>
      <c r="B5" s="62" t="s">
        <v>2198</v>
      </c>
    </row>
    <row r="6" spans="1:2" ht="47.25">
      <c r="A6" s="61" t="s">
        <v>2201</v>
      </c>
      <c r="B6" s="62" t="s">
        <v>2198</v>
      </c>
    </row>
    <row r="7" spans="1:2" ht="47.25">
      <c r="A7" s="20" t="s">
        <v>2202</v>
      </c>
      <c r="B7" s="62" t="s">
        <v>2198</v>
      </c>
    </row>
    <row r="8" spans="1:2" ht="54" customHeight="1">
      <c r="A8" s="63" t="s">
        <v>2203</v>
      </c>
      <c r="B8" s="62" t="s">
        <v>2198</v>
      </c>
    </row>
    <row r="9" spans="1:2" ht="19.5" customHeight="1">
      <c r="A9" s="20" t="s">
        <v>1813</v>
      </c>
      <c r="B9" s="62" t="s">
        <v>2198</v>
      </c>
    </row>
    <row r="10" spans="1:2" ht="63">
      <c r="A10" s="20" t="s">
        <v>2204</v>
      </c>
      <c r="B10" s="62" t="s">
        <v>2198</v>
      </c>
    </row>
    <row r="11" spans="1:2" ht="70.5" customHeight="1">
      <c r="A11" s="20" t="s">
        <v>2205</v>
      </c>
      <c r="B11" s="62" t="s">
        <v>2198</v>
      </c>
    </row>
    <row r="12" spans="1:2" ht="31.5" customHeight="1">
      <c r="A12" s="21" t="s">
        <v>2206</v>
      </c>
      <c r="B12" s="62" t="s">
        <v>2198</v>
      </c>
    </row>
    <row r="13" spans="1:2" ht="252">
      <c r="A13" s="20" t="s">
        <v>2207</v>
      </c>
      <c r="B13" s="62" t="s">
        <v>2198</v>
      </c>
    </row>
    <row r="14" spans="1:2" ht="47.25">
      <c r="A14" s="20" t="s">
        <v>1817</v>
      </c>
      <c r="B14" s="62" t="s">
        <v>2198</v>
      </c>
    </row>
    <row r="15" spans="1:2" ht="48.75" customHeight="1">
      <c r="A15" s="20" t="s">
        <v>1818</v>
      </c>
      <c r="B15" s="62" t="s">
        <v>2198</v>
      </c>
    </row>
    <row r="16" spans="1:2" ht="39.75" customHeight="1">
      <c r="A16" s="20" t="s">
        <v>1820</v>
      </c>
      <c r="B16" s="62" t="s">
        <v>2198</v>
      </c>
    </row>
    <row r="17" spans="1:2" ht="19.5" customHeight="1">
      <c r="A17" s="20" t="s">
        <v>1821</v>
      </c>
      <c r="B17" s="62" t="s">
        <v>2198</v>
      </c>
    </row>
    <row r="18" spans="1:2" ht="17.25" customHeight="1">
      <c r="A18" s="20" t="s">
        <v>1822</v>
      </c>
      <c r="B18" s="62" t="s">
        <v>2198</v>
      </c>
    </row>
    <row r="19" spans="1:2" ht="30.75" customHeight="1">
      <c r="A19" s="20" t="s">
        <v>1823</v>
      </c>
      <c r="B19" s="62" t="s">
        <v>2198</v>
      </c>
    </row>
    <row r="20" spans="1:2" ht="30.75" customHeight="1">
      <c r="A20" s="20" t="s">
        <v>1824</v>
      </c>
      <c r="B20" s="62" t="s">
        <v>2198</v>
      </c>
    </row>
    <row r="21" spans="1:2" ht="31.5">
      <c r="A21" s="20" t="s">
        <v>1825</v>
      </c>
      <c r="B21" s="62" t="s">
        <v>2198</v>
      </c>
    </row>
    <row r="22" spans="1:2" ht="63">
      <c r="A22" s="20" t="s">
        <v>2208</v>
      </c>
      <c r="B22" s="62" t="s">
        <v>2198</v>
      </c>
    </row>
    <row r="23" spans="1:2" ht="15.75">
      <c r="A23" s="20" t="s">
        <v>1827</v>
      </c>
      <c r="B23" s="62" t="s">
        <v>2198</v>
      </c>
    </row>
    <row r="24" spans="1:2" ht="15.75">
      <c r="A24" s="20" t="s">
        <v>2209</v>
      </c>
      <c r="B24" s="62" t="s">
        <v>2198</v>
      </c>
    </row>
    <row r="25" spans="1:2" ht="15.75" customHeight="1">
      <c r="A25" s="20" t="s">
        <v>2210</v>
      </c>
      <c r="B25" s="62" t="s">
        <v>2198</v>
      </c>
    </row>
    <row r="26" spans="1:2" ht="31.5">
      <c r="A26" s="20" t="s">
        <v>2211</v>
      </c>
      <c r="B26" s="62" t="s">
        <v>2198</v>
      </c>
    </row>
    <row r="27" spans="1:2" ht="19.5" customHeight="1">
      <c r="A27" s="20" t="s">
        <v>2212</v>
      </c>
      <c r="B27" s="62" t="s">
        <v>2198</v>
      </c>
    </row>
    <row r="28" spans="1:2" ht="15.75">
      <c r="A28" s="20" t="s">
        <v>2213</v>
      </c>
      <c r="B28" s="62" t="s">
        <v>2198</v>
      </c>
    </row>
    <row r="29" spans="1:2" ht="49.5" customHeight="1">
      <c r="A29" s="20" t="s">
        <v>2216</v>
      </c>
      <c r="B29" s="62" t="s">
        <v>2198</v>
      </c>
    </row>
    <row r="30" spans="1:2" ht="21" customHeight="1">
      <c r="A30" s="20" t="s">
        <v>2214</v>
      </c>
      <c r="B30" s="62" t="s">
        <v>2198</v>
      </c>
    </row>
    <row r="31" spans="1:2" ht="18.75" customHeight="1">
      <c r="A31" s="20" t="s">
        <v>2215</v>
      </c>
      <c r="B31" s="62" t="s">
        <v>2198</v>
      </c>
    </row>
    <row r="32" spans="1:2" ht="18.75" customHeight="1">
      <c r="A32" s="20" t="s">
        <v>2217</v>
      </c>
      <c r="B32" s="62" t="s">
        <v>2198</v>
      </c>
    </row>
    <row r="33" spans="1:1" s="8" customFormat="1" ht="32.25" customHeight="1">
      <c r="A33" s="20" t="s">
        <v>1832</v>
      </c>
    </row>
    <row r="34" spans="1:1" s="8" customFormat="1" ht="32.25" customHeight="1">
      <c r="A34" s="20"/>
    </row>
    <row r="35" spans="1:1" ht="61.5" customHeight="1">
      <c r="A35" s="20" t="s">
        <v>1801</v>
      </c>
    </row>
    <row r="36" spans="1:1" ht="15.75">
      <c r="A36" s="20" t="s">
        <v>1833</v>
      </c>
    </row>
    <row r="37" spans="1:1" ht="15.75">
      <c r="A37" s="20" t="s">
        <v>1834</v>
      </c>
    </row>
    <row r="38" spans="1:1" ht="33" customHeight="1">
      <c r="A38" s="20" t="s">
        <v>1835</v>
      </c>
    </row>
    <row r="39" spans="1:1" ht="31.5">
      <c r="A39" s="20" t="s">
        <v>1836</v>
      </c>
    </row>
    <row r="40" spans="1:1" ht="31.5">
      <c r="A40" s="20" t="s">
        <v>1837</v>
      </c>
    </row>
    <row r="41" spans="1:1" ht="31.5">
      <c r="A41" s="20" t="s">
        <v>1838</v>
      </c>
    </row>
    <row r="42" spans="1:1" ht="110.25">
      <c r="A42" s="20" t="s">
        <v>1839</v>
      </c>
    </row>
    <row r="43" spans="1:1" ht="47.25">
      <c r="A43" s="20" t="s">
        <v>1840</v>
      </c>
    </row>
    <row r="44" spans="1:1" ht="31.5">
      <c r="A44" s="20" t="s">
        <v>1841</v>
      </c>
    </row>
    <row r="45" spans="1:1" ht="15.75">
      <c r="A45" s="22"/>
    </row>
    <row r="46" spans="1:1" ht="15.75">
      <c r="A46" s="22"/>
    </row>
    <row r="47" spans="1:1" ht="15.75">
      <c r="A47" s="22"/>
    </row>
    <row r="48" spans="1:1" ht="15.75">
      <c r="A48" s="22"/>
    </row>
    <row r="49" spans="1:1" ht="15.75">
      <c r="A49" s="22"/>
    </row>
    <row r="50" spans="1:1" ht="15.75">
      <c r="A50" s="23"/>
    </row>
    <row r="51" spans="1:1" ht="15.75">
      <c r="A51" s="23"/>
    </row>
    <row r="52" spans="1:1" ht="15.75">
      <c r="A52" s="23"/>
    </row>
    <row r="53" spans="1:1" ht="15.75">
      <c r="A53" s="22" t="s">
        <v>1842</v>
      </c>
    </row>
  </sheetData>
  <pageMargins left="1.75" right="0.75" top="1" bottom="1" header="0.5" footer="0.5"/>
  <pageSetup scale="87" orientation="portrait" r:id="rId1"/>
  <headerFooter differentFirst="1" alignWithMargins="0">
    <firstHeader xml:space="preserve">&amp;R&amp;"Times New Roman,Regular"                          Монголбанкны Ерөнхийлөгчийн  
2016 оны ... дугаар сарын ...-ны өдрийн
... тоот тушаалын 2-р хавсралт
</firstHeader>
  </headerFooter>
  <rowBreaks count="1" manualBreakCount="1">
    <brk id="21"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sheetPr>
  <dimension ref="A2:I419"/>
  <sheetViews>
    <sheetView zoomScale="85" zoomScaleNormal="85" workbookViewId="0">
      <pane xSplit="1" ySplit="2" topLeftCell="B235" activePane="bottomRight" state="frozen"/>
      <selection activeCell="A34" sqref="A34"/>
      <selection pane="topRight" activeCell="A34" sqref="A34"/>
      <selection pane="bottomLeft" activeCell="A34" sqref="A34"/>
      <selection pane="bottomRight" activeCell="A34" sqref="A34"/>
    </sheetView>
  </sheetViews>
  <sheetFormatPr defaultRowHeight="12"/>
  <cols>
    <col min="1" max="1" width="16.25" customWidth="1"/>
    <col min="2" max="2" width="25.625" style="11" customWidth="1"/>
    <col min="3" max="3" width="5.375" style="12" customWidth="1"/>
    <col min="4" max="4" width="24.375" style="12" customWidth="1"/>
    <col min="5" max="5" width="4.625" style="12" customWidth="1"/>
    <col min="6" max="6" width="28.25" style="11" bestFit="1" customWidth="1"/>
    <col min="7" max="7" width="7.625" style="12" customWidth="1"/>
    <col min="8" max="8" width="28.125" style="12" bestFit="1" customWidth="1"/>
    <col min="9" max="9" width="60.625" customWidth="1"/>
  </cols>
  <sheetData>
    <row r="2" spans="1:9" ht="15.75">
      <c r="A2" s="2" t="s">
        <v>0</v>
      </c>
      <c r="B2" s="2" t="s">
        <v>68</v>
      </c>
      <c r="C2" s="2" t="s">
        <v>69</v>
      </c>
      <c r="D2" s="2" t="s">
        <v>70</v>
      </c>
      <c r="E2" s="2" t="s">
        <v>71</v>
      </c>
      <c r="F2" s="2" t="s">
        <v>72</v>
      </c>
      <c r="G2" s="2" t="s">
        <v>73</v>
      </c>
      <c r="H2" s="2" t="s">
        <v>74</v>
      </c>
      <c r="I2" s="2" t="s">
        <v>75</v>
      </c>
    </row>
    <row r="3" spans="1:9" ht="71.25">
      <c r="A3" s="3" t="s">
        <v>1</v>
      </c>
      <c r="B3" s="9" t="s">
        <v>61</v>
      </c>
      <c r="C3" s="13" t="s">
        <v>34</v>
      </c>
      <c r="D3" s="9" t="s">
        <v>76</v>
      </c>
      <c r="E3" s="9" t="s">
        <v>77</v>
      </c>
      <c r="F3" s="9" t="s">
        <v>78</v>
      </c>
      <c r="G3" s="9" t="s">
        <v>79</v>
      </c>
      <c r="H3" s="9" t="s">
        <v>80</v>
      </c>
      <c r="I3" s="4" t="s">
        <v>81</v>
      </c>
    </row>
    <row r="4" spans="1:9" ht="71.25">
      <c r="A4" s="3" t="s">
        <v>1</v>
      </c>
      <c r="B4" s="10" t="s">
        <v>61</v>
      </c>
      <c r="C4" s="9" t="s">
        <v>34</v>
      </c>
      <c r="D4" s="9" t="s">
        <v>76</v>
      </c>
      <c r="E4" s="9" t="s">
        <v>77</v>
      </c>
      <c r="F4" s="10" t="s">
        <v>78</v>
      </c>
      <c r="G4" s="9" t="s">
        <v>82</v>
      </c>
      <c r="H4" s="9" t="s">
        <v>83</v>
      </c>
      <c r="I4" s="3" t="s">
        <v>84</v>
      </c>
    </row>
    <row r="5" spans="1:9" ht="85.5">
      <c r="A5" s="3" t="s">
        <v>1</v>
      </c>
      <c r="B5" s="10" t="s">
        <v>61</v>
      </c>
      <c r="C5" s="9" t="s">
        <v>34</v>
      </c>
      <c r="D5" s="9" t="s">
        <v>76</v>
      </c>
      <c r="E5" s="9" t="s">
        <v>77</v>
      </c>
      <c r="F5" s="10" t="s">
        <v>78</v>
      </c>
      <c r="G5" s="9" t="s">
        <v>85</v>
      </c>
      <c r="H5" s="9" t="s">
        <v>86</v>
      </c>
      <c r="I5" s="3" t="s">
        <v>87</v>
      </c>
    </row>
    <row r="6" spans="1:9" ht="71.25">
      <c r="A6" s="3" t="s">
        <v>1</v>
      </c>
      <c r="B6" s="10" t="s">
        <v>61</v>
      </c>
      <c r="C6" s="9" t="s">
        <v>34</v>
      </c>
      <c r="D6" s="9" t="s">
        <v>76</v>
      </c>
      <c r="E6" s="9" t="s">
        <v>77</v>
      </c>
      <c r="F6" s="10" t="s">
        <v>78</v>
      </c>
      <c r="G6" s="9" t="s">
        <v>88</v>
      </c>
      <c r="H6" s="9" t="s">
        <v>89</v>
      </c>
      <c r="I6" s="3" t="s">
        <v>90</v>
      </c>
    </row>
    <row r="7" spans="1:9" ht="71.25">
      <c r="A7" s="3" t="s">
        <v>1</v>
      </c>
      <c r="B7" s="10" t="s">
        <v>61</v>
      </c>
      <c r="C7" s="9" t="s">
        <v>34</v>
      </c>
      <c r="D7" s="9" t="s">
        <v>76</v>
      </c>
      <c r="E7" s="9" t="s">
        <v>77</v>
      </c>
      <c r="F7" s="10" t="s">
        <v>78</v>
      </c>
      <c r="G7" s="9" t="s">
        <v>91</v>
      </c>
      <c r="H7" s="9" t="s">
        <v>92</v>
      </c>
      <c r="I7" s="3" t="s">
        <v>93</v>
      </c>
    </row>
    <row r="8" spans="1:9" ht="71.25">
      <c r="A8" s="3" t="s">
        <v>1</v>
      </c>
      <c r="B8" s="10" t="s">
        <v>61</v>
      </c>
      <c r="C8" s="9" t="s">
        <v>34</v>
      </c>
      <c r="D8" s="9" t="s">
        <v>76</v>
      </c>
      <c r="E8" s="9" t="s">
        <v>77</v>
      </c>
      <c r="F8" s="10" t="s">
        <v>78</v>
      </c>
      <c r="G8" s="9" t="s">
        <v>94</v>
      </c>
      <c r="H8" s="9" t="s">
        <v>95</v>
      </c>
      <c r="I8" s="3" t="s">
        <v>96</v>
      </c>
    </row>
    <row r="9" spans="1:9" ht="71.25">
      <c r="A9" s="3" t="s">
        <v>1</v>
      </c>
      <c r="B9" s="10" t="s">
        <v>61</v>
      </c>
      <c r="C9" s="9" t="s">
        <v>34</v>
      </c>
      <c r="D9" s="9" t="s">
        <v>76</v>
      </c>
      <c r="E9" s="9" t="s">
        <v>77</v>
      </c>
      <c r="F9" s="10" t="s">
        <v>78</v>
      </c>
      <c r="G9" s="9" t="s">
        <v>97</v>
      </c>
      <c r="H9" s="9" t="s">
        <v>98</v>
      </c>
      <c r="I9" s="3" t="s">
        <v>99</v>
      </c>
    </row>
    <row r="10" spans="1:9" ht="71.25">
      <c r="A10" s="3" t="s">
        <v>1</v>
      </c>
      <c r="B10" s="10" t="s">
        <v>61</v>
      </c>
      <c r="C10" s="9" t="s">
        <v>34</v>
      </c>
      <c r="D10" s="9" t="s">
        <v>76</v>
      </c>
      <c r="E10" s="9" t="s">
        <v>100</v>
      </c>
      <c r="F10" s="10" t="s">
        <v>101</v>
      </c>
      <c r="G10" s="9" t="s">
        <v>102</v>
      </c>
      <c r="H10" s="9" t="s">
        <v>103</v>
      </c>
      <c r="I10" s="3" t="s">
        <v>104</v>
      </c>
    </row>
    <row r="11" spans="1:9" ht="71.25">
      <c r="A11" s="3" t="s">
        <v>1</v>
      </c>
      <c r="B11" s="10" t="s">
        <v>61</v>
      </c>
      <c r="C11" s="9" t="s">
        <v>34</v>
      </c>
      <c r="D11" s="9" t="s">
        <v>76</v>
      </c>
      <c r="E11" s="9" t="s">
        <v>100</v>
      </c>
      <c r="F11" s="10" t="s">
        <v>101</v>
      </c>
      <c r="G11" s="9" t="s">
        <v>105</v>
      </c>
      <c r="H11" s="9" t="s">
        <v>106</v>
      </c>
      <c r="I11" s="3" t="s">
        <v>107</v>
      </c>
    </row>
    <row r="12" spans="1:9" ht="71.25">
      <c r="A12" s="3" t="s">
        <v>1</v>
      </c>
      <c r="B12" s="10" t="s">
        <v>61</v>
      </c>
      <c r="C12" s="9" t="s">
        <v>34</v>
      </c>
      <c r="D12" s="9" t="s">
        <v>76</v>
      </c>
      <c r="E12" s="9" t="s">
        <v>100</v>
      </c>
      <c r="F12" s="10" t="s">
        <v>101</v>
      </c>
      <c r="G12" s="9" t="s">
        <v>108</v>
      </c>
      <c r="H12" s="9" t="s">
        <v>109</v>
      </c>
      <c r="I12" s="3" t="s">
        <v>110</v>
      </c>
    </row>
    <row r="13" spans="1:9" ht="71.25">
      <c r="A13" s="3" t="s">
        <v>1</v>
      </c>
      <c r="B13" s="10" t="s">
        <v>61</v>
      </c>
      <c r="C13" s="9" t="s">
        <v>34</v>
      </c>
      <c r="D13" s="9" t="s">
        <v>76</v>
      </c>
      <c r="E13" s="9" t="s">
        <v>100</v>
      </c>
      <c r="F13" s="10" t="s">
        <v>101</v>
      </c>
      <c r="G13" s="9" t="s">
        <v>111</v>
      </c>
      <c r="H13" s="9" t="s">
        <v>112</v>
      </c>
      <c r="I13" s="3" t="s">
        <v>113</v>
      </c>
    </row>
    <row r="14" spans="1:9" ht="85.5">
      <c r="A14" s="3" t="s">
        <v>1</v>
      </c>
      <c r="B14" s="10" t="s">
        <v>61</v>
      </c>
      <c r="C14" s="9" t="s">
        <v>34</v>
      </c>
      <c r="D14" s="9" t="s">
        <v>76</v>
      </c>
      <c r="E14" s="9" t="s">
        <v>100</v>
      </c>
      <c r="F14" s="10" t="s">
        <v>101</v>
      </c>
      <c r="G14" s="9" t="s">
        <v>114</v>
      </c>
      <c r="H14" s="9" t="s">
        <v>115</v>
      </c>
      <c r="I14" s="3" t="s">
        <v>116</v>
      </c>
    </row>
    <row r="15" spans="1:9" ht="71.25">
      <c r="A15" s="3" t="s">
        <v>1</v>
      </c>
      <c r="B15" s="10" t="s">
        <v>61</v>
      </c>
      <c r="C15" s="9" t="s">
        <v>34</v>
      </c>
      <c r="D15" s="9" t="s">
        <v>76</v>
      </c>
      <c r="E15" s="9" t="s">
        <v>100</v>
      </c>
      <c r="F15" s="10" t="s">
        <v>101</v>
      </c>
      <c r="G15" s="9" t="s">
        <v>117</v>
      </c>
      <c r="H15" s="9" t="s">
        <v>118</v>
      </c>
      <c r="I15" s="3" t="s">
        <v>119</v>
      </c>
    </row>
    <row r="16" spans="1:9" ht="71.25">
      <c r="A16" s="3" t="s">
        <v>1</v>
      </c>
      <c r="B16" s="10" t="s">
        <v>61</v>
      </c>
      <c r="C16" s="9" t="s">
        <v>34</v>
      </c>
      <c r="D16" s="9" t="s">
        <v>76</v>
      </c>
      <c r="E16" s="9" t="s">
        <v>100</v>
      </c>
      <c r="F16" s="10" t="s">
        <v>101</v>
      </c>
      <c r="G16" s="9" t="s">
        <v>120</v>
      </c>
      <c r="H16" s="9" t="s">
        <v>121</v>
      </c>
      <c r="I16" s="3" t="s">
        <v>122</v>
      </c>
    </row>
    <row r="17" spans="1:9" ht="71.25">
      <c r="A17" s="3" t="s">
        <v>1</v>
      </c>
      <c r="B17" s="10" t="s">
        <v>61</v>
      </c>
      <c r="C17" s="9" t="s">
        <v>34</v>
      </c>
      <c r="D17" s="9" t="s">
        <v>76</v>
      </c>
      <c r="E17" s="9" t="s">
        <v>100</v>
      </c>
      <c r="F17" s="10" t="s">
        <v>101</v>
      </c>
      <c r="G17" s="9" t="s">
        <v>123</v>
      </c>
      <c r="H17" s="9" t="s">
        <v>124</v>
      </c>
      <c r="I17" s="3" t="s">
        <v>125</v>
      </c>
    </row>
    <row r="18" spans="1:9" ht="71.25">
      <c r="A18" s="3" t="s">
        <v>1</v>
      </c>
      <c r="B18" s="10" t="s">
        <v>61</v>
      </c>
      <c r="C18" s="9" t="s">
        <v>34</v>
      </c>
      <c r="D18" s="9" t="s">
        <v>76</v>
      </c>
      <c r="E18" s="9" t="s">
        <v>100</v>
      </c>
      <c r="F18" s="10" t="s">
        <v>101</v>
      </c>
      <c r="G18" s="9" t="s">
        <v>126</v>
      </c>
      <c r="H18" s="9" t="s">
        <v>127</v>
      </c>
      <c r="I18" s="3" t="s">
        <v>128</v>
      </c>
    </row>
    <row r="19" spans="1:9" ht="85.5">
      <c r="A19" s="3" t="s">
        <v>1</v>
      </c>
      <c r="B19" s="10" t="s">
        <v>61</v>
      </c>
      <c r="C19" s="9" t="s">
        <v>34</v>
      </c>
      <c r="D19" s="9" t="s">
        <v>76</v>
      </c>
      <c r="E19" s="9" t="s">
        <v>129</v>
      </c>
      <c r="F19" s="10" t="s">
        <v>130</v>
      </c>
      <c r="G19" s="9" t="s">
        <v>131</v>
      </c>
      <c r="H19" s="9" t="s">
        <v>130</v>
      </c>
      <c r="I19" s="3" t="s">
        <v>132</v>
      </c>
    </row>
    <row r="20" spans="1:9" ht="71.25">
      <c r="A20" s="3" t="s">
        <v>1</v>
      </c>
      <c r="B20" s="10" t="s">
        <v>61</v>
      </c>
      <c r="C20" s="9" t="s">
        <v>34</v>
      </c>
      <c r="D20" s="9" t="s">
        <v>76</v>
      </c>
      <c r="E20" s="9" t="s">
        <v>133</v>
      </c>
      <c r="F20" s="10" t="s">
        <v>134</v>
      </c>
      <c r="G20" s="9" t="s">
        <v>135</v>
      </c>
      <c r="H20" s="9" t="s">
        <v>136</v>
      </c>
      <c r="I20" s="3" t="s">
        <v>137</v>
      </c>
    </row>
    <row r="21" spans="1:9" ht="71.25">
      <c r="A21" s="3" t="s">
        <v>1</v>
      </c>
      <c r="B21" s="10" t="s">
        <v>61</v>
      </c>
      <c r="C21" s="9" t="s">
        <v>34</v>
      </c>
      <c r="D21" s="9" t="s">
        <v>76</v>
      </c>
      <c r="E21" s="9" t="s">
        <v>133</v>
      </c>
      <c r="F21" s="10" t="s">
        <v>134</v>
      </c>
      <c r="G21" s="9" t="s">
        <v>138</v>
      </c>
      <c r="H21" s="9" t="s">
        <v>139</v>
      </c>
      <c r="I21" s="3" t="s">
        <v>140</v>
      </c>
    </row>
    <row r="22" spans="1:9" ht="71.25">
      <c r="A22" s="3" t="s">
        <v>1</v>
      </c>
      <c r="B22" s="10" t="s">
        <v>61</v>
      </c>
      <c r="C22" s="9" t="s">
        <v>34</v>
      </c>
      <c r="D22" s="9" t="s">
        <v>76</v>
      </c>
      <c r="E22" s="9" t="s">
        <v>133</v>
      </c>
      <c r="F22" s="10" t="s">
        <v>134</v>
      </c>
      <c r="G22" s="9" t="s">
        <v>141</v>
      </c>
      <c r="H22" s="9" t="s">
        <v>142</v>
      </c>
      <c r="I22" s="3" t="s">
        <v>143</v>
      </c>
    </row>
    <row r="23" spans="1:9" ht="85.5">
      <c r="A23" s="3" t="s">
        <v>1</v>
      </c>
      <c r="B23" s="10" t="s">
        <v>61</v>
      </c>
      <c r="C23" s="9" t="s">
        <v>34</v>
      </c>
      <c r="D23" s="9" t="s">
        <v>76</v>
      </c>
      <c r="E23" s="9" t="s">
        <v>133</v>
      </c>
      <c r="F23" s="10" t="s">
        <v>134</v>
      </c>
      <c r="G23" s="9" t="s">
        <v>144</v>
      </c>
      <c r="H23" s="9" t="s">
        <v>145</v>
      </c>
      <c r="I23" s="3" t="s">
        <v>146</v>
      </c>
    </row>
    <row r="24" spans="1:9" ht="71.25">
      <c r="A24" s="3" t="s">
        <v>1</v>
      </c>
      <c r="B24" s="10" t="s">
        <v>61</v>
      </c>
      <c r="C24" s="9" t="s">
        <v>34</v>
      </c>
      <c r="D24" s="9" t="s">
        <v>76</v>
      </c>
      <c r="E24" s="9" t="s">
        <v>133</v>
      </c>
      <c r="F24" s="10" t="s">
        <v>134</v>
      </c>
      <c r="G24" s="9" t="s">
        <v>147</v>
      </c>
      <c r="H24" s="9" t="s">
        <v>148</v>
      </c>
      <c r="I24" s="3" t="s">
        <v>149</v>
      </c>
    </row>
    <row r="25" spans="1:9" ht="99.75">
      <c r="A25" s="3" t="s">
        <v>1</v>
      </c>
      <c r="B25" s="10" t="s">
        <v>61</v>
      </c>
      <c r="C25" s="9" t="s">
        <v>34</v>
      </c>
      <c r="D25" s="9" t="s">
        <v>76</v>
      </c>
      <c r="E25" s="9" t="s">
        <v>133</v>
      </c>
      <c r="F25" s="10" t="s">
        <v>134</v>
      </c>
      <c r="G25" s="9" t="s">
        <v>150</v>
      </c>
      <c r="H25" s="9" t="s">
        <v>151</v>
      </c>
      <c r="I25" s="3" t="s">
        <v>152</v>
      </c>
    </row>
    <row r="26" spans="1:9" ht="85.5">
      <c r="A26" s="3" t="s">
        <v>1</v>
      </c>
      <c r="B26" s="10" t="s">
        <v>61</v>
      </c>
      <c r="C26" s="9" t="s">
        <v>34</v>
      </c>
      <c r="D26" s="9" t="s">
        <v>76</v>
      </c>
      <c r="E26" s="9" t="s">
        <v>133</v>
      </c>
      <c r="F26" s="10" t="s">
        <v>134</v>
      </c>
      <c r="G26" s="9" t="s">
        <v>153</v>
      </c>
      <c r="H26" s="9" t="s">
        <v>154</v>
      </c>
      <c r="I26" s="3" t="s">
        <v>155</v>
      </c>
    </row>
    <row r="27" spans="1:9" ht="71.25">
      <c r="A27" s="3" t="s">
        <v>1</v>
      </c>
      <c r="B27" s="10" t="s">
        <v>61</v>
      </c>
      <c r="C27" s="9" t="s">
        <v>34</v>
      </c>
      <c r="D27" s="9" t="s">
        <v>76</v>
      </c>
      <c r="E27" s="9" t="s">
        <v>156</v>
      </c>
      <c r="F27" s="10" t="s">
        <v>157</v>
      </c>
      <c r="G27" s="9" t="s">
        <v>158</v>
      </c>
      <c r="H27" s="9" t="s">
        <v>157</v>
      </c>
      <c r="I27" s="3" t="s">
        <v>159</v>
      </c>
    </row>
    <row r="28" spans="1:9" ht="71.25">
      <c r="A28" s="3" t="s">
        <v>1</v>
      </c>
      <c r="B28" s="10" t="s">
        <v>61</v>
      </c>
      <c r="C28" s="9" t="s">
        <v>34</v>
      </c>
      <c r="D28" s="9" t="s">
        <v>76</v>
      </c>
      <c r="E28" s="9" t="s">
        <v>160</v>
      </c>
      <c r="F28" s="10" t="s">
        <v>161</v>
      </c>
      <c r="G28" s="9" t="s">
        <v>162</v>
      </c>
      <c r="H28" s="9" t="s">
        <v>163</v>
      </c>
      <c r="I28" s="3" t="s">
        <v>164</v>
      </c>
    </row>
    <row r="29" spans="1:9" ht="85.5">
      <c r="A29" s="3" t="s">
        <v>1</v>
      </c>
      <c r="B29" s="10" t="s">
        <v>61</v>
      </c>
      <c r="C29" s="9" t="s">
        <v>34</v>
      </c>
      <c r="D29" s="9" t="s">
        <v>76</v>
      </c>
      <c r="E29" s="9" t="s">
        <v>160</v>
      </c>
      <c r="F29" s="10" t="s">
        <v>161</v>
      </c>
      <c r="G29" s="9" t="s">
        <v>165</v>
      </c>
      <c r="H29" s="9" t="s">
        <v>166</v>
      </c>
      <c r="I29" s="3" t="s">
        <v>167</v>
      </c>
    </row>
    <row r="30" spans="1:9" ht="99.75">
      <c r="A30" s="3" t="s">
        <v>1</v>
      </c>
      <c r="B30" s="10" t="s">
        <v>61</v>
      </c>
      <c r="C30" s="9" t="s">
        <v>34</v>
      </c>
      <c r="D30" s="9" t="s">
        <v>76</v>
      </c>
      <c r="E30" s="9" t="s">
        <v>160</v>
      </c>
      <c r="F30" s="10" t="s">
        <v>161</v>
      </c>
      <c r="G30" s="9" t="s">
        <v>168</v>
      </c>
      <c r="H30" s="9" t="s">
        <v>169</v>
      </c>
      <c r="I30" s="3" t="s">
        <v>170</v>
      </c>
    </row>
    <row r="31" spans="1:9" ht="71.25">
      <c r="A31" s="3" t="s">
        <v>1</v>
      </c>
      <c r="B31" s="10" t="s">
        <v>61</v>
      </c>
      <c r="C31" s="9" t="s">
        <v>34</v>
      </c>
      <c r="D31" s="9" t="s">
        <v>76</v>
      </c>
      <c r="E31" s="9" t="s">
        <v>160</v>
      </c>
      <c r="F31" s="10" t="s">
        <v>161</v>
      </c>
      <c r="G31" s="9" t="s">
        <v>171</v>
      </c>
      <c r="H31" s="9" t="s">
        <v>172</v>
      </c>
      <c r="I31" s="3" t="s">
        <v>173</v>
      </c>
    </row>
    <row r="32" spans="1:9" ht="99.75">
      <c r="A32" s="3" t="s">
        <v>1</v>
      </c>
      <c r="B32" s="10" t="s">
        <v>61</v>
      </c>
      <c r="C32" s="9" t="s">
        <v>34</v>
      </c>
      <c r="D32" s="9" t="s">
        <v>76</v>
      </c>
      <c r="E32" s="9" t="s">
        <v>174</v>
      </c>
      <c r="F32" s="10" t="s">
        <v>175</v>
      </c>
      <c r="G32" s="9" t="s">
        <v>176</v>
      </c>
      <c r="H32" s="9" t="s">
        <v>175</v>
      </c>
      <c r="I32" s="3" t="s">
        <v>177</v>
      </c>
    </row>
    <row r="33" spans="1:9" ht="71.25">
      <c r="A33" s="3" t="s">
        <v>1</v>
      </c>
      <c r="B33" s="10" t="s">
        <v>61</v>
      </c>
      <c r="C33" s="9" t="s">
        <v>35</v>
      </c>
      <c r="D33" s="9" t="s">
        <v>178</v>
      </c>
      <c r="E33" s="9" t="s">
        <v>179</v>
      </c>
      <c r="F33" s="10" t="s">
        <v>180</v>
      </c>
      <c r="G33" s="9" t="s">
        <v>181</v>
      </c>
      <c r="H33" s="9" t="s">
        <v>180</v>
      </c>
      <c r="I33" s="3" t="s">
        <v>182</v>
      </c>
    </row>
    <row r="34" spans="1:9" ht="71.25">
      <c r="A34" s="3" t="s">
        <v>1</v>
      </c>
      <c r="B34" s="10" t="s">
        <v>61</v>
      </c>
      <c r="C34" s="9" t="s">
        <v>35</v>
      </c>
      <c r="D34" s="9" t="s">
        <v>178</v>
      </c>
      <c r="E34" s="9" t="s">
        <v>183</v>
      </c>
      <c r="F34" s="10" t="s">
        <v>184</v>
      </c>
      <c r="G34" s="9" t="s">
        <v>185</v>
      </c>
      <c r="H34" s="9" t="s">
        <v>184</v>
      </c>
      <c r="I34" s="3" t="s">
        <v>186</v>
      </c>
    </row>
    <row r="35" spans="1:9" ht="85.5">
      <c r="A35" s="3" t="s">
        <v>1</v>
      </c>
      <c r="B35" s="10" t="s">
        <v>61</v>
      </c>
      <c r="C35" s="9" t="s">
        <v>35</v>
      </c>
      <c r="D35" s="9" t="s">
        <v>178</v>
      </c>
      <c r="E35" s="9" t="s">
        <v>187</v>
      </c>
      <c r="F35" s="10" t="s">
        <v>188</v>
      </c>
      <c r="G35" s="9" t="s">
        <v>189</v>
      </c>
      <c r="H35" s="9" t="s">
        <v>188</v>
      </c>
      <c r="I35" s="3" t="s">
        <v>190</v>
      </c>
    </row>
    <row r="36" spans="1:9" ht="85.5">
      <c r="A36" s="3" t="s">
        <v>1</v>
      </c>
      <c r="B36" s="10" t="s">
        <v>61</v>
      </c>
      <c r="C36" s="9" t="s">
        <v>35</v>
      </c>
      <c r="D36" s="9" t="s">
        <v>178</v>
      </c>
      <c r="E36" s="9" t="s">
        <v>191</v>
      </c>
      <c r="F36" s="10" t="s">
        <v>192</v>
      </c>
      <c r="G36" s="9" t="s">
        <v>193</v>
      </c>
      <c r="H36" s="9" t="s">
        <v>192</v>
      </c>
      <c r="I36" s="3" t="s">
        <v>194</v>
      </c>
    </row>
    <row r="37" spans="1:9" ht="85.5">
      <c r="A37" s="3" t="s">
        <v>1</v>
      </c>
      <c r="B37" s="10" t="s">
        <v>61</v>
      </c>
      <c r="C37" s="9" t="s">
        <v>36</v>
      </c>
      <c r="D37" s="9" t="s">
        <v>195</v>
      </c>
      <c r="E37" s="9" t="s">
        <v>196</v>
      </c>
      <c r="F37" s="10" t="s">
        <v>197</v>
      </c>
      <c r="G37" s="9" t="s">
        <v>198</v>
      </c>
      <c r="H37" s="9" t="s">
        <v>199</v>
      </c>
      <c r="I37" s="3" t="s">
        <v>200</v>
      </c>
    </row>
    <row r="38" spans="1:9" ht="99.75">
      <c r="A38" s="3" t="s">
        <v>1</v>
      </c>
      <c r="B38" s="10" t="s">
        <v>61</v>
      </c>
      <c r="C38" s="9" t="s">
        <v>36</v>
      </c>
      <c r="D38" s="9" t="s">
        <v>195</v>
      </c>
      <c r="E38" s="9" t="s">
        <v>196</v>
      </c>
      <c r="F38" s="10" t="s">
        <v>197</v>
      </c>
      <c r="G38" s="9" t="s">
        <v>201</v>
      </c>
      <c r="H38" s="9" t="s">
        <v>202</v>
      </c>
      <c r="I38" s="3" t="s">
        <v>203</v>
      </c>
    </row>
    <row r="39" spans="1:9" ht="99.75">
      <c r="A39" s="3" t="s">
        <v>1</v>
      </c>
      <c r="B39" s="10" t="s">
        <v>61</v>
      </c>
      <c r="C39" s="9" t="s">
        <v>36</v>
      </c>
      <c r="D39" s="9" t="s">
        <v>195</v>
      </c>
      <c r="E39" s="9" t="s">
        <v>204</v>
      </c>
      <c r="F39" s="10" t="s">
        <v>205</v>
      </c>
      <c r="G39" s="9" t="s">
        <v>206</v>
      </c>
      <c r="H39" s="9" t="s">
        <v>207</v>
      </c>
      <c r="I39" s="3" t="s">
        <v>208</v>
      </c>
    </row>
    <row r="40" spans="1:9" ht="99.75">
      <c r="A40" s="3" t="s">
        <v>1</v>
      </c>
      <c r="B40" s="10" t="s">
        <v>61</v>
      </c>
      <c r="C40" s="9" t="s">
        <v>36</v>
      </c>
      <c r="D40" s="9" t="s">
        <v>195</v>
      </c>
      <c r="E40" s="9" t="s">
        <v>204</v>
      </c>
      <c r="F40" s="10" t="s">
        <v>205</v>
      </c>
      <c r="G40" s="9" t="s">
        <v>209</v>
      </c>
      <c r="H40" s="9" t="s">
        <v>210</v>
      </c>
      <c r="I40" s="3" t="s">
        <v>211</v>
      </c>
    </row>
    <row r="41" spans="1:9" ht="85.5">
      <c r="A41" s="3" t="s">
        <v>6</v>
      </c>
      <c r="B41" s="10" t="s">
        <v>45</v>
      </c>
      <c r="C41" s="9" t="s">
        <v>37</v>
      </c>
      <c r="D41" s="9" t="s">
        <v>212</v>
      </c>
      <c r="E41" s="9" t="s">
        <v>213</v>
      </c>
      <c r="F41" s="10" t="s">
        <v>214</v>
      </c>
      <c r="G41" s="9" t="s">
        <v>215</v>
      </c>
      <c r="H41" s="9" t="s">
        <v>214</v>
      </c>
      <c r="I41" s="3" t="s">
        <v>216</v>
      </c>
    </row>
    <row r="42" spans="1:9" ht="114">
      <c r="A42" s="3" t="s">
        <v>6</v>
      </c>
      <c r="B42" s="10" t="s">
        <v>45</v>
      </c>
      <c r="C42" s="9" t="s">
        <v>37</v>
      </c>
      <c r="D42" s="9" t="s">
        <v>212</v>
      </c>
      <c r="E42" s="9" t="s">
        <v>217</v>
      </c>
      <c r="F42" s="10" t="s">
        <v>218</v>
      </c>
      <c r="G42" s="9" t="s">
        <v>219</v>
      </c>
      <c r="H42" s="9" t="s">
        <v>218</v>
      </c>
      <c r="I42" s="3" t="s">
        <v>220</v>
      </c>
    </row>
    <row r="43" spans="1:9" ht="128.25">
      <c r="A43" s="3" t="s">
        <v>6</v>
      </c>
      <c r="B43" s="10" t="s">
        <v>45</v>
      </c>
      <c r="C43" s="9" t="s">
        <v>38</v>
      </c>
      <c r="D43" s="9" t="s">
        <v>221</v>
      </c>
      <c r="E43" s="9" t="s">
        <v>222</v>
      </c>
      <c r="F43" s="10" t="s">
        <v>223</v>
      </c>
      <c r="G43" s="9" t="s">
        <v>224</v>
      </c>
      <c r="H43" s="9" t="s">
        <v>223</v>
      </c>
      <c r="I43" s="3" t="s">
        <v>225</v>
      </c>
    </row>
    <row r="44" spans="1:9" ht="99.75">
      <c r="A44" s="3" t="s">
        <v>6</v>
      </c>
      <c r="B44" s="10" t="s">
        <v>45</v>
      </c>
      <c r="C44" s="9" t="s">
        <v>38</v>
      </c>
      <c r="D44" s="9" t="s">
        <v>221</v>
      </c>
      <c r="E44" s="9" t="s">
        <v>226</v>
      </c>
      <c r="F44" s="10" t="s">
        <v>227</v>
      </c>
      <c r="G44" s="9" t="s">
        <v>228</v>
      </c>
      <c r="H44" s="9" t="s">
        <v>227</v>
      </c>
      <c r="I44" s="3" t="s">
        <v>229</v>
      </c>
    </row>
    <row r="45" spans="1:9" ht="142.5">
      <c r="A45" s="3" t="s">
        <v>6</v>
      </c>
      <c r="B45" s="10" t="s">
        <v>45</v>
      </c>
      <c r="C45" s="9" t="s">
        <v>39</v>
      </c>
      <c r="D45" s="9" t="s">
        <v>230</v>
      </c>
      <c r="E45" s="9" t="s">
        <v>231</v>
      </c>
      <c r="F45" s="10" t="s">
        <v>232</v>
      </c>
      <c r="G45" s="9" t="s">
        <v>233</v>
      </c>
      <c r="H45" s="9" t="s">
        <v>232</v>
      </c>
      <c r="I45" s="3" t="s">
        <v>234</v>
      </c>
    </row>
    <row r="46" spans="1:9" ht="128.25">
      <c r="A46" s="3" t="s">
        <v>6</v>
      </c>
      <c r="B46" s="10" t="s">
        <v>45</v>
      </c>
      <c r="C46" s="9" t="s">
        <v>39</v>
      </c>
      <c r="D46" s="9" t="s">
        <v>230</v>
      </c>
      <c r="E46" s="9" t="s">
        <v>235</v>
      </c>
      <c r="F46" s="10" t="s">
        <v>236</v>
      </c>
      <c r="G46" s="9" t="s">
        <v>237</v>
      </c>
      <c r="H46" s="9" t="s">
        <v>238</v>
      </c>
      <c r="I46" s="3" t="s">
        <v>239</v>
      </c>
    </row>
    <row r="47" spans="1:9" ht="99.75">
      <c r="A47" s="3" t="s">
        <v>6</v>
      </c>
      <c r="B47" s="10" t="s">
        <v>45</v>
      </c>
      <c r="C47" s="9" t="s">
        <v>39</v>
      </c>
      <c r="D47" s="9" t="s">
        <v>230</v>
      </c>
      <c r="E47" s="9" t="s">
        <v>235</v>
      </c>
      <c r="F47" s="10" t="s">
        <v>236</v>
      </c>
      <c r="G47" s="9" t="s">
        <v>240</v>
      </c>
      <c r="H47" s="9" t="s">
        <v>241</v>
      </c>
      <c r="I47" s="3" t="s">
        <v>242</v>
      </c>
    </row>
    <row r="48" spans="1:9" ht="85.5">
      <c r="A48" s="3" t="s">
        <v>6</v>
      </c>
      <c r="B48" s="10" t="s">
        <v>45</v>
      </c>
      <c r="C48" s="9" t="s">
        <v>40</v>
      </c>
      <c r="D48" s="9" t="s">
        <v>243</v>
      </c>
      <c r="E48" s="9" t="s">
        <v>244</v>
      </c>
      <c r="F48" s="10" t="s">
        <v>245</v>
      </c>
      <c r="G48" s="9" t="s">
        <v>246</v>
      </c>
      <c r="H48" s="9" t="s">
        <v>245</v>
      </c>
      <c r="I48" s="3" t="s">
        <v>247</v>
      </c>
    </row>
    <row r="49" spans="1:9" ht="99.75">
      <c r="A49" s="3" t="s">
        <v>6</v>
      </c>
      <c r="B49" s="10" t="s">
        <v>45</v>
      </c>
      <c r="C49" s="9" t="s">
        <v>40</v>
      </c>
      <c r="D49" s="9" t="s">
        <v>243</v>
      </c>
      <c r="E49" s="9" t="s">
        <v>248</v>
      </c>
      <c r="F49" s="10" t="s">
        <v>249</v>
      </c>
      <c r="G49" s="9" t="s">
        <v>250</v>
      </c>
      <c r="H49" s="9" t="s">
        <v>251</v>
      </c>
      <c r="I49" s="3" t="s">
        <v>252</v>
      </c>
    </row>
    <row r="50" spans="1:9" ht="85.5">
      <c r="A50" s="3" t="s">
        <v>6</v>
      </c>
      <c r="B50" s="10" t="s">
        <v>45</v>
      </c>
      <c r="C50" s="9" t="s">
        <v>40</v>
      </c>
      <c r="D50" s="9" t="s">
        <v>243</v>
      </c>
      <c r="E50" s="9" t="s">
        <v>248</v>
      </c>
      <c r="F50" s="10" t="s">
        <v>249</v>
      </c>
      <c r="G50" s="9" t="s">
        <v>253</v>
      </c>
      <c r="H50" s="9" t="s">
        <v>254</v>
      </c>
      <c r="I50" s="3" t="s">
        <v>255</v>
      </c>
    </row>
    <row r="51" spans="1:9" ht="128.25">
      <c r="A51" s="3" t="s">
        <v>6</v>
      </c>
      <c r="B51" s="10" t="s">
        <v>45</v>
      </c>
      <c r="C51" s="9" t="s">
        <v>40</v>
      </c>
      <c r="D51" s="9" t="s">
        <v>243</v>
      </c>
      <c r="E51" s="9" t="s">
        <v>248</v>
      </c>
      <c r="F51" s="10" t="s">
        <v>249</v>
      </c>
      <c r="G51" s="9" t="s">
        <v>256</v>
      </c>
      <c r="H51" s="9" t="s">
        <v>257</v>
      </c>
      <c r="I51" s="3" t="s">
        <v>258</v>
      </c>
    </row>
    <row r="52" spans="1:9" ht="71.25">
      <c r="A52" s="3" t="s">
        <v>6</v>
      </c>
      <c r="B52" s="10" t="s">
        <v>45</v>
      </c>
      <c r="C52" s="9" t="s">
        <v>40</v>
      </c>
      <c r="D52" s="9" t="s">
        <v>243</v>
      </c>
      <c r="E52" s="9" t="s">
        <v>248</v>
      </c>
      <c r="F52" s="10" t="s">
        <v>249</v>
      </c>
      <c r="G52" s="9" t="s">
        <v>259</v>
      </c>
      <c r="H52" s="9" t="s">
        <v>260</v>
      </c>
      <c r="I52" s="3" t="s">
        <v>261</v>
      </c>
    </row>
    <row r="53" spans="1:9" ht="85.5">
      <c r="A53" s="3" t="s">
        <v>6</v>
      </c>
      <c r="B53" s="10" t="s">
        <v>45</v>
      </c>
      <c r="C53" s="9" t="s">
        <v>41</v>
      </c>
      <c r="D53" s="9" t="s">
        <v>262</v>
      </c>
      <c r="E53" s="9" t="s">
        <v>263</v>
      </c>
      <c r="F53" s="10" t="s">
        <v>264</v>
      </c>
      <c r="G53" s="9" t="s">
        <v>265</v>
      </c>
      <c r="H53" s="9" t="s">
        <v>264</v>
      </c>
      <c r="I53" s="3" t="s">
        <v>266</v>
      </c>
    </row>
    <row r="54" spans="1:9" ht="85.5">
      <c r="A54" s="3" t="s">
        <v>6</v>
      </c>
      <c r="B54" s="10" t="s">
        <v>45</v>
      </c>
      <c r="C54" s="9" t="s">
        <v>41</v>
      </c>
      <c r="D54" s="9" t="s">
        <v>262</v>
      </c>
      <c r="E54" s="9" t="s">
        <v>267</v>
      </c>
      <c r="F54" s="10" t="s">
        <v>268</v>
      </c>
      <c r="G54" s="9" t="s">
        <v>269</v>
      </c>
      <c r="H54" s="9" t="s">
        <v>268</v>
      </c>
      <c r="I54" s="3" t="s">
        <v>270</v>
      </c>
    </row>
    <row r="55" spans="1:9" ht="85.5">
      <c r="A55" s="3" t="s">
        <v>7</v>
      </c>
      <c r="B55" s="10" t="s">
        <v>44</v>
      </c>
      <c r="C55" s="9" t="s">
        <v>42</v>
      </c>
      <c r="D55" s="9" t="s">
        <v>271</v>
      </c>
      <c r="E55" s="9" t="s">
        <v>272</v>
      </c>
      <c r="F55" s="10" t="s">
        <v>273</v>
      </c>
      <c r="G55" s="9" t="s">
        <v>274</v>
      </c>
      <c r="H55" s="9" t="s">
        <v>273</v>
      </c>
      <c r="I55" s="3" t="s">
        <v>275</v>
      </c>
    </row>
    <row r="56" spans="1:9" ht="85.5">
      <c r="A56" s="3" t="s">
        <v>7</v>
      </c>
      <c r="B56" s="10" t="s">
        <v>44</v>
      </c>
      <c r="C56" s="9" t="s">
        <v>42</v>
      </c>
      <c r="D56" s="9" t="s">
        <v>271</v>
      </c>
      <c r="E56" s="9" t="s">
        <v>276</v>
      </c>
      <c r="F56" s="10" t="s">
        <v>277</v>
      </c>
      <c r="G56" s="9" t="s">
        <v>278</v>
      </c>
      <c r="H56" s="9" t="s">
        <v>277</v>
      </c>
      <c r="I56" s="3" t="s">
        <v>279</v>
      </c>
    </row>
    <row r="57" spans="1:9" ht="128.25">
      <c r="A57" s="3" t="s">
        <v>7</v>
      </c>
      <c r="B57" s="10" t="s">
        <v>44</v>
      </c>
      <c r="C57" s="9" t="s">
        <v>42</v>
      </c>
      <c r="D57" s="9" t="s">
        <v>271</v>
      </c>
      <c r="E57" s="9" t="s">
        <v>280</v>
      </c>
      <c r="F57" s="10" t="s">
        <v>281</v>
      </c>
      <c r="G57" s="9" t="s">
        <v>282</v>
      </c>
      <c r="H57" s="9" t="s">
        <v>281</v>
      </c>
      <c r="I57" s="3" t="s">
        <v>283</v>
      </c>
    </row>
    <row r="58" spans="1:9" ht="71.25">
      <c r="A58" s="3" t="s">
        <v>7</v>
      </c>
      <c r="B58" s="10" t="s">
        <v>44</v>
      </c>
      <c r="C58" s="9" t="s">
        <v>42</v>
      </c>
      <c r="D58" s="9" t="s">
        <v>271</v>
      </c>
      <c r="E58" s="9" t="s">
        <v>284</v>
      </c>
      <c r="F58" s="10" t="s">
        <v>285</v>
      </c>
      <c r="G58" s="9" t="s">
        <v>286</v>
      </c>
      <c r="H58" s="9" t="s">
        <v>285</v>
      </c>
      <c r="I58" s="3" t="s">
        <v>287</v>
      </c>
    </row>
    <row r="59" spans="1:9" ht="99.75">
      <c r="A59" s="3" t="s">
        <v>7</v>
      </c>
      <c r="B59" s="10" t="s">
        <v>44</v>
      </c>
      <c r="C59" s="9" t="s">
        <v>42</v>
      </c>
      <c r="D59" s="9" t="s">
        <v>271</v>
      </c>
      <c r="E59" s="9" t="s">
        <v>288</v>
      </c>
      <c r="F59" s="10" t="s">
        <v>289</v>
      </c>
      <c r="G59" s="9" t="s">
        <v>290</v>
      </c>
      <c r="H59" s="9" t="s">
        <v>289</v>
      </c>
      <c r="I59" s="3" t="s">
        <v>291</v>
      </c>
    </row>
    <row r="60" spans="1:9" ht="85.5">
      <c r="A60" s="3" t="s">
        <v>7</v>
      </c>
      <c r="B60" s="10" t="s">
        <v>44</v>
      </c>
      <c r="C60" s="9" t="s">
        <v>42</v>
      </c>
      <c r="D60" s="9" t="s">
        <v>271</v>
      </c>
      <c r="E60" s="9" t="s">
        <v>292</v>
      </c>
      <c r="F60" s="10" t="s">
        <v>293</v>
      </c>
      <c r="G60" s="9" t="s">
        <v>294</v>
      </c>
      <c r="H60" s="9" t="s">
        <v>295</v>
      </c>
      <c r="I60" s="3" t="s">
        <v>296</v>
      </c>
    </row>
    <row r="61" spans="1:9" ht="114">
      <c r="A61" s="3" t="s">
        <v>7</v>
      </c>
      <c r="B61" s="10" t="s">
        <v>44</v>
      </c>
      <c r="C61" s="9" t="s">
        <v>42</v>
      </c>
      <c r="D61" s="9" t="s">
        <v>271</v>
      </c>
      <c r="E61" s="9" t="s">
        <v>292</v>
      </c>
      <c r="F61" s="10" t="s">
        <v>293</v>
      </c>
      <c r="G61" s="9" t="s">
        <v>297</v>
      </c>
      <c r="H61" s="9" t="s">
        <v>298</v>
      </c>
      <c r="I61" s="3" t="s">
        <v>299</v>
      </c>
    </row>
    <row r="62" spans="1:9" ht="114">
      <c r="A62" s="3" t="s">
        <v>7</v>
      </c>
      <c r="B62" s="10" t="s">
        <v>44</v>
      </c>
      <c r="C62" s="9" t="s">
        <v>42</v>
      </c>
      <c r="D62" s="9" t="s">
        <v>271</v>
      </c>
      <c r="E62" s="9" t="s">
        <v>300</v>
      </c>
      <c r="F62" s="10" t="s">
        <v>301</v>
      </c>
      <c r="G62" s="9" t="s">
        <v>302</v>
      </c>
      <c r="H62" s="9" t="s">
        <v>303</v>
      </c>
      <c r="I62" s="3" t="s">
        <v>304</v>
      </c>
    </row>
    <row r="63" spans="1:9" ht="128.25">
      <c r="A63" s="3" t="s">
        <v>7</v>
      </c>
      <c r="B63" s="10" t="s">
        <v>44</v>
      </c>
      <c r="C63" s="9" t="s">
        <v>42</v>
      </c>
      <c r="D63" s="9" t="s">
        <v>271</v>
      </c>
      <c r="E63" s="9" t="s">
        <v>300</v>
      </c>
      <c r="F63" s="10" t="s">
        <v>301</v>
      </c>
      <c r="G63" s="9" t="s">
        <v>305</v>
      </c>
      <c r="H63" s="9" t="s">
        <v>306</v>
      </c>
      <c r="I63" s="3" t="s">
        <v>307</v>
      </c>
    </row>
    <row r="64" spans="1:9" ht="85.5">
      <c r="A64" s="3" t="s">
        <v>7</v>
      </c>
      <c r="B64" s="10" t="s">
        <v>44</v>
      </c>
      <c r="C64" s="9" t="s">
        <v>42</v>
      </c>
      <c r="D64" s="9" t="s">
        <v>271</v>
      </c>
      <c r="E64" s="9" t="s">
        <v>300</v>
      </c>
      <c r="F64" s="10" t="s">
        <v>301</v>
      </c>
      <c r="G64" s="9" t="s">
        <v>308</v>
      </c>
      <c r="H64" s="9" t="s">
        <v>309</v>
      </c>
      <c r="I64" s="3" t="s">
        <v>310</v>
      </c>
    </row>
    <row r="65" spans="1:9" ht="99.75">
      <c r="A65" s="3" t="s">
        <v>7</v>
      </c>
      <c r="B65" s="10" t="s">
        <v>44</v>
      </c>
      <c r="C65" s="9" t="s">
        <v>42</v>
      </c>
      <c r="D65" s="9" t="s">
        <v>271</v>
      </c>
      <c r="E65" s="9" t="s">
        <v>300</v>
      </c>
      <c r="F65" s="10" t="s">
        <v>301</v>
      </c>
      <c r="G65" s="9" t="s">
        <v>311</v>
      </c>
      <c r="H65" s="9" t="s">
        <v>312</v>
      </c>
      <c r="I65" s="3" t="s">
        <v>313</v>
      </c>
    </row>
    <row r="66" spans="1:9" ht="71.25">
      <c r="A66" s="3" t="s">
        <v>7</v>
      </c>
      <c r="B66" s="10" t="s">
        <v>44</v>
      </c>
      <c r="C66" s="9" t="s">
        <v>42</v>
      </c>
      <c r="D66" s="9" t="s">
        <v>271</v>
      </c>
      <c r="E66" s="9" t="s">
        <v>300</v>
      </c>
      <c r="F66" s="10" t="s">
        <v>301</v>
      </c>
      <c r="G66" s="9" t="s">
        <v>314</v>
      </c>
      <c r="H66" s="9" t="s">
        <v>315</v>
      </c>
      <c r="I66" s="3" t="s">
        <v>316</v>
      </c>
    </row>
    <row r="67" spans="1:9" ht="114">
      <c r="A67" s="3" t="s">
        <v>7</v>
      </c>
      <c r="B67" s="10" t="s">
        <v>44</v>
      </c>
      <c r="C67" s="9" t="s">
        <v>42</v>
      </c>
      <c r="D67" s="9" t="s">
        <v>271</v>
      </c>
      <c r="E67" s="9" t="s">
        <v>300</v>
      </c>
      <c r="F67" s="10" t="s">
        <v>301</v>
      </c>
      <c r="G67" s="9" t="s">
        <v>317</v>
      </c>
      <c r="H67" s="9" t="s">
        <v>318</v>
      </c>
      <c r="I67" s="3" t="s">
        <v>319</v>
      </c>
    </row>
    <row r="68" spans="1:9" ht="85.5">
      <c r="A68" s="3" t="s">
        <v>7</v>
      </c>
      <c r="B68" s="10" t="s">
        <v>44</v>
      </c>
      <c r="C68" s="9" t="s">
        <v>42</v>
      </c>
      <c r="D68" s="9" t="s">
        <v>271</v>
      </c>
      <c r="E68" s="9" t="s">
        <v>320</v>
      </c>
      <c r="F68" s="10" t="s">
        <v>321</v>
      </c>
      <c r="G68" s="9" t="s">
        <v>322</v>
      </c>
      <c r="H68" s="9" t="s">
        <v>321</v>
      </c>
      <c r="I68" s="3" t="s">
        <v>323</v>
      </c>
    </row>
    <row r="69" spans="1:9" ht="99.75">
      <c r="A69" s="3" t="s">
        <v>7</v>
      </c>
      <c r="B69" s="10" t="s">
        <v>44</v>
      </c>
      <c r="C69" s="9" t="s">
        <v>43</v>
      </c>
      <c r="D69" s="9" t="s">
        <v>324</v>
      </c>
      <c r="E69" s="9" t="s">
        <v>325</v>
      </c>
      <c r="F69" s="10" t="s">
        <v>324</v>
      </c>
      <c r="G69" s="9" t="s">
        <v>326</v>
      </c>
      <c r="H69" s="9" t="s">
        <v>327</v>
      </c>
      <c r="I69" s="3" t="s">
        <v>328</v>
      </c>
    </row>
    <row r="70" spans="1:9" ht="99.75">
      <c r="A70" s="3" t="s">
        <v>7</v>
      </c>
      <c r="B70" s="10" t="s">
        <v>44</v>
      </c>
      <c r="C70" s="9" t="s">
        <v>43</v>
      </c>
      <c r="D70" s="9" t="s">
        <v>324</v>
      </c>
      <c r="E70" s="9" t="s">
        <v>325</v>
      </c>
      <c r="F70" s="10" t="s">
        <v>324</v>
      </c>
      <c r="G70" s="9" t="s">
        <v>329</v>
      </c>
      <c r="H70" s="9" t="s">
        <v>330</v>
      </c>
      <c r="I70" s="3" t="s">
        <v>331</v>
      </c>
    </row>
    <row r="71" spans="1:9" ht="85.5">
      <c r="A71" s="3" t="s">
        <v>7</v>
      </c>
      <c r="B71" s="10" t="s">
        <v>44</v>
      </c>
      <c r="C71" s="9" t="s">
        <v>43</v>
      </c>
      <c r="D71" s="9" t="s">
        <v>324</v>
      </c>
      <c r="E71" s="9" t="s">
        <v>325</v>
      </c>
      <c r="F71" s="10" t="s">
        <v>324</v>
      </c>
      <c r="G71" s="9" t="s">
        <v>332</v>
      </c>
      <c r="H71" s="9" t="s">
        <v>333</v>
      </c>
      <c r="I71" s="3" t="s">
        <v>334</v>
      </c>
    </row>
    <row r="72" spans="1:9" ht="85.5">
      <c r="A72" s="3" t="s">
        <v>7</v>
      </c>
      <c r="B72" s="10" t="s">
        <v>44</v>
      </c>
      <c r="C72" s="9" t="s">
        <v>43</v>
      </c>
      <c r="D72" s="9" t="s">
        <v>324</v>
      </c>
      <c r="E72" s="9" t="s">
        <v>325</v>
      </c>
      <c r="F72" s="10" t="s">
        <v>324</v>
      </c>
      <c r="G72" s="9" t="s">
        <v>335</v>
      </c>
      <c r="H72" s="9" t="s">
        <v>336</v>
      </c>
      <c r="I72" s="3" t="s">
        <v>337</v>
      </c>
    </row>
    <row r="73" spans="1:9" ht="114">
      <c r="A73" s="3" t="s">
        <v>7</v>
      </c>
      <c r="B73" s="10" t="s">
        <v>44</v>
      </c>
      <c r="C73" s="9" t="s">
        <v>338</v>
      </c>
      <c r="D73" s="9" t="s">
        <v>339</v>
      </c>
      <c r="E73" s="9" t="s">
        <v>340</v>
      </c>
      <c r="F73" s="10" t="s">
        <v>339</v>
      </c>
      <c r="G73" s="9" t="s">
        <v>341</v>
      </c>
      <c r="H73" s="9" t="s">
        <v>339</v>
      </c>
      <c r="I73" s="3" t="s">
        <v>342</v>
      </c>
    </row>
    <row r="74" spans="1:9" ht="71.25">
      <c r="A74" s="3" t="s">
        <v>7</v>
      </c>
      <c r="B74" s="10" t="s">
        <v>44</v>
      </c>
      <c r="C74" s="9" t="s">
        <v>49</v>
      </c>
      <c r="D74" s="9" t="s">
        <v>343</v>
      </c>
      <c r="E74" s="9" t="s">
        <v>344</v>
      </c>
      <c r="F74" s="10" t="s">
        <v>345</v>
      </c>
      <c r="G74" s="9" t="s">
        <v>346</v>
      </c>
      <c r="H74" s="9" t="s">
        <v>347</v>
      </c>
      <c r="I74" s="3" t="s">
        <v>348</v>
      </c>
    </row>
    <row r="75" spans="1:9" ht="85.5">
      <c r="A75" s="3" t="s">
        <v>7</v>
      </c>
      <c r="B75" s="10" t="s">
        <v>44</v>
      </c>
      <c r="C75" s="9" t="s">
        <v>49</v>
      </c>
      <c r="D75" s="9" t="s">
        <v>343</v>
      </c>
      <c r="E75" s="9" t="s">
        <v>344</v>
      </c>
      <c r="F75" s="10" t="s">
        <v>345</v>
      </c>
      <c r="G75" s="9" t="s">
        <v>349</v>
      </c>
      <c r="H75" s="9" t="s">
        <v>350</v>
      </c>
      <c r="I75" s="3" t="s">
        <v>351</v>
      </c>
    </row>
    <row r="76" spans="1:9" ht="85.5">
      <c r="A76" s="3" t="s">
        <v>7</v>
      </c>
      <c r="B76" s="10" t="s">
        <v>44</v>
      </c>
      <c r="C76" s="9" t="s">
        <v>49</v>
      </c>
      <c r="D76" s="9" t="s">
        <v>343</v>
      </c>
      <c r="E76" s="9" t="s">
        <v>344</v>
      </c>
      <c r="F76" s="10" t="s">
        <v>345</v>
      </c>
      <c r="G76" s="9" t="s">
        <v>352</v>
      </c>
      <c r="H76" s="9" t="s">
        <v>353</v>
      </c>
      <c r="I76" s="3" t="s">
        <v>354</v>
      </c>
    </row>
    <row r="77" spans="1:9" ht="85.5">
      <c r="A77" s="3" t="s">
        <v>7</v>
      </c>
      <c r="B77" s="10" t="s">
        <v>44</v>
      </c>
      <c r="C77" s="9" t="s">
        <v>49</v>
      </c>
      <c r="D77" s="9" t="s">
        <v>343</v>
      </c>
      <c r="E77" s="9" t="s">
        <v>355</v>
      </c>
      <c r="F77" s="10" t="s">
        <v>356</v>
      </c>
      <c r="G77" s="9" t="s">
        <v>357</v>
      </c>
      <c r="H77" s="9" t="s">
        <v>358</v>
      </c>
      <c r="I77" s="3" t="s">
        <v>359</v>
      </c>
    </row>
    <row r="78" spans="1:9" ht="85.5">
      <c r="A78" s="3" t="s">
        <v>7</v>
      </c>
      <c r="B78" s="10" t="s">
        <v>44</v>
      </c>
      <c r="C78" s="9" t="s">
        <v>49</v>
      </c>
      <c r="D78" s="9" t="s">
        <v>343</v>
      </c>
      <c r="E78" s="9" t="s">
        <v>355</v>
      </c>
      <c r="F78" s="10" t="s">
        <v>356</v>
      </c>
      <c r="G78" s="9" t="s">
        <v>360</v>
      </c>
      <c r="H78" s="9" t="s">
        <v>361</v>
      </c>
      <c r="I78" s="3" t="s">
        <v>362</v>
      </c>
    </row>
    <row r="79" spans="1:9" ht="128.25">
      <c r="A79" s="3" t="s">
        <v>7</v>
      </c>
      <c r="B79" s="10" t="s">
        <v>44</v>
      </c>
      <c r="C79" s="9" t="s">
        <v>49</v>
      </c>
      <c r="D79" s="9" t="s">
        <v>343</v>
      </c>
      <c r="E79" s="9" t="s">
        <v>355</v>
      </c>
      <c r="F79" s="10" t="s">
        <v>356</v>
      </c>
      <c r="G79" s="9" t="s">
        <v>363</v>
      </c>
      <c r="H79" s="9" t="s">
        <v>364</v>
      </c>
      <c r="I79" s="3" t="s">
        <v>365</v>
      </c>
    </row>
    <row r="80" spans="1:9" ht="71.25">
      <c r="A80" s="3" t="s">
        <v>7</v>
      </c>
      <c r="B80" s="10" t="s">
        <v>44</v>
      </c>
      <c r="C80" s="9" t="s">
        <v>49</v>
      </c>
      <c r="D80" s="9" t="s">
        <v>343</v>
      </c>
      <c r="E80" s="9" t="s">
        <v>355</v>
      </c>
      <c r="F80" s="10" t="s">
        <v>356</v>
      </c>
      <c r="G80" s="9" t="s">
        <v>366</v>
      </c>
      <c r="H80" s="9" t="s">
        <v>367</v>
      </c>
      <c r="I80" s="3" t="s">
        <v>368</v>
      </c>
    </row>
    <row r="81" spans="1:9" ht="99.75">
      <c r="A81" s="3" t="s">
        <v>7</v>
      </c>
      <c r="B81" s="10" t="s">
        <v>44</v>
      </c>
      <c r="C81" s="9" t="s">
        <v>49</v>
      </c>
      <c r="D81" s="9" t="s">
        <v>343</v>
      </c>
      <c r="E81" s="9" t="s">
        <v>355</v>
      </c>
      <c r="F81" s="10" t="s">
        <v>356</v>
      </c>
      <c r="G81" s="9" t="s">
        <v>369</v>
      </c>
      <c r="H81" s="9" t="s">
        <v>370</v>
      </c>
      <c r="I81" s="3" t="s">
        <v>371</v>
      </c>
    </row>
    <row r="82" spans="1:9" ht="85.5">
      <c r="A82" s="3" t="s">
        <v>7</v>
      </c>
      <c r="B82" s="10" t="s">
        <v>44</v>
      </c>
      <c r="C82" s="9" t="s">
        <v>372</v>
      </c>
      <c r="D82" s="9" t="s">
        <v>373</v>
      </c>
      <c r="E82" s="9" t="s">
        <v>374</v>
      </c>
      <c r="F82" s="10" t="s">
        <v>375</v>
      </c>
      <c r="G82" s="9" t="s">
        <v>376</v>
      </c>
      <c r="H82" s="9" t="s">
        <v>375</v>
      </c>
      <c r="I82" s="3" t="s">
        <v>377</v>
      </c>
    </row>
    <row r="83" spans="1:9" ht="114">
      <c r="A83" s="3" t="s">
        <v>7</v>
      </c>
      <c r="B83" s="10" t="s">
        <v>44</v>
      </c>
      <c r="C83" s="9" t="s">
        <v>372</v>
      </c>
      <c r="D83" s="9" t="s">
        <v>373</v>
      </c>
      <c r="E83" s="9" t="s">
        <v>378</v>
      </c>
      <c r="F83" s="10" t="s">
        <v>379</v>
      </c>
      <c r="G83" s="9" t="s">
        <v>380</v>
      </c>
      <c r="H83" s="9" t="s">
        <v>379</v>
      </c>
      <c r="I83" s="3" t="s">
        <v>381</v>
      </c>
    </row>
    <row r="84" spans="1:9" ht="99.75">
      <c r="A84" s="3" t="s">
        <v>7</v>
      </c>
      <c r="B84" s="10" t="s">
        <v>44</v>
      </c>
      <c r="C84" s="9" t="s">
        <v>372</v>
      </c>
      <c r="D84" s="9" t="s">
        <v>373</v>
      </c>
      <c r="E84" s="9" t="s">
        <v>382</v>
      </c>
      <c r="F84" s="10" t="s">
        <v>383</v>
      </c>
      <c r="G84" s="9" t="s">
        <v>384</v>
      </c>
      <c r="H84" s="9" t="s">
        <v>383</v>
      </c>
      <c r="I84" s="3" t="s">
        <v>385</v>
      </c>
    </row>
    <row r="85" spans="1:9" ht="114">
      <c r="A85" s="3" t="s">
        <v>7</v>
      </c>
      <c r="B85" s="10" t="s">
        <v>44</v>
      </c>
      <c r="C85" s="9" t="s">
        <v>386</v>
      </c>
      <c r="D85" s="9" t="s">
        <v>387</v>
      </c>
      <c r="E85" s="9" t="s">
        <v>388</v>
      </c>
      <c r="F85" s="10" t="s">
        <v>389</v>
      </c>
      <c r="G85" s="9" t="s">
        <v>390</v>
      </c>
      <c r="H85" s="9" t="s">
        <v>391</v>
      </c>
      <c r="I85" s="3" t="s">
        <v>392</v>
      </c>
    </row>
    <row r="86" spans="1:9" ht="85.5">
      <c r="A86" s="3" t="s">
        <v>7</v>
      </c>
      <c r="B86" s="10" t="s">
        <v>44</v>
      </c>
      <c r="C86" s="9" t="s">
        <v>386</v>
      </c>
      <c r="D86" s="9" t="s">
        <v>387</v>
      </c>
      <c r="E86" s="9" t="s">
        <v>388</v>
      </c>
      <c r="F86" s="10" t="s">
        <v>389</v>
      </c>
      <c r="G86" s="9" t="s">
        <v>393</v>
      </c>
      <c r="H86" s="9" t="s">
        <v>394</v>
      </c>
      <c r="I86" s="3" t="s">
        <v>395</v>
      </c>
    </row>
    <row r="87" spans="1:9" ht="71.25">
      <c r="A87" s="3" t="s">
        <v>7</v>
      </c>
      <c r="B87" s="10" t="s">
        <v>44</v>
      </c>
      <c r="C87" s="9" t="s">
        <v>386</v>
      </c>
      <c r="D87" s="9" t="s">
        <v>387</v>
      </c>
      <c r="E87" s="9" t="s">
        <v>396</v>
      </c>
      <c r="F87" s="10" t="s">
        <v>397</v>
      </c>
      <c r="G87" s="9" t="s">
        <v>398</v>
      </c>
      <c r="H87" s="9" t="s">
        <v>397</v>
      </c>
      <c r="I87" s="3" t="s">
        <v>399</v>
      </c>
    </row>
    <row r="88" spans="1:9" ht="128.25">
      <c r="A88" s="3" t="s">
        <v>7</v>
      </c>
      <c r="B88" s="10" t="s">
        <v>44</v>
      </c>
      <c r="C88" s="9" t="s">
        <v>400</v>
      </c>
      <c r="D88" s="9" t="s">
        <v>401</v>
      </c>
      <c r="E88" s="9" t="s">
        <v>402</v>
      </c>
      <c r="F88" s="10" t="s">
        <v>403</v>
      </c>
      <c r="G88" s="9" t="s">
        <v>404</v>
      </c>
      <c r="H88" s="9" t="s">
        <v>403</v>
      </c>
      <c r="I88" s="3" t="s">
        <v>405</v>
      </c>
    </row>
    <row r="89" spans="1:9" ht="85.5">
      <c r="A89" s="3" t="s">
        <v>7</v>
      </c>
      <c r="B89" s="10" t="s">
        <v>44</v>
      </c>
      <c r="C89" s="9" t="s">
        <v>400</v>
      </c>
      <c r="D89" s="9" t="s">
        <v>401</v>
      </c>
      <c r="E89" s="9" t="s">
        <v>406</v>
      </c>
      <c r="F89" s="10" t="s">
        <v>407</v>
      </c>
      <c r="G89" s="9" t="s">
        <v>408</v>
      </c>
      <c r="H89" s="9" t="s">
        <v>409</v>
      </c>
      <c r="I89" s="3" t="s">
        <v>410</v>
      </c>
    </row>
    <row r="90" spans="1:9" ht="85.5">
      <c r="A90" s="3" t="s">
        <v>7</v>
      </c>
      <c r="B90" s="10" t="s">
        <v>44</v>
      </c>
      <c r="C90" s="9" t="s">
        <v>400</v>
      </c>
      <c r="D90" s="9" t="s">
        <v>401</v>
      </c>
      <c r="E90" s="9" t="s">
        <v>406</v>
      </c>
      <c r="F90" s="10" t="s">
        <v>407</v>
      </c>
      <c r="G90" s="9" t="s">
        <v>411</v>
      </c>
      <c r="H90" s="9" t="s">
        <v>412</v>
      </c>
      <c r="I90" s="3" t="s">
        <v>413</v>
      </c>
    </row>
    <row r="91" spans="1:9" ht="99.75">
      <c r="A91" s="3" t="s">
        <v>7</v>
      </c>
      <c r="B91" s="10" t="s">
        <v>44</v>
      </c>
      <c r="C91" s="9" t="s">
        <v>400</v>
      </c>
      <c r="D91" s="9" t="s">
        <v>401</v>
      </c>
      <c r="E91" s="9" t="s">
        <v>406</v>
      </c>
      <c r="F91" s="10" t="s">
        <v>407</v>
      </c>
      <c r="G91" s="9" t="s">
        <v>414</v>
      </c>
      <c r="H91" s="9" t="s">
        <v>415</v>
      </c>
      <c r="I91" s="3" t="s">
        <v>416</v>
      </c>
    </row>
    <row r="92" spans="1:9" ht="71.25">
      <c r="A92" s="3" t="s">
        <v>7</v>
      </c>
      <c r="B92" s="10" t="s">
        <v>44</v>
      </c>
      <c r="C92" s="9" t="s">
        <v>400</v>
      </c>
      <c r="D92" s="9" t="s">
        <v>401</v>
      </c>
      <c r="E92" s="9" t="s">
        <v>406</v>
      </c>
      <c r="F92" s="10" t="s">
        <v>407</v>
      </c>
      <c r="G92" s="9" t="s">
        <v>417</v>
      </c>
      <c r="H92" s="9" t="s">
        <v>418</v>
      </c>
      <c r="I92" s="3" t="s">
        <v>419</v>
      </c>
    </row>
    <row r="93" spans="1:9" ht="85.5">
      <c r="A93" s="3" t="s">
        <v>7</v>
      </c>
      <c r="B93" s="10" t="s">
        <v>44</v>
      </c>
      <c r="C93" s="9" t="s">
        <v>420</v>
      </c>
      <c r="D93" s="9" t="s">
        <v>421</v>
      </c>
      <c r="E93" s="9" t="s">
        <v>422</v>
      </c>
      <c r="F93" s="10" t="s">
        <v>421</v>
      </c>
      <c r="G93" s="9" t="s">
        <v>423</v>
      </c>
      <c r="H93" s="9" t="s">
        <v>424</v>
      </c>
      <c r="I93" s="3" t="s">
        <v>425</v>
      </c>
    </row>
    <row r="94" spans="1:9" ht="114">
      <c r="A94" s="3" t="s">
        <v>7</v>
      </c>
      <c r="B94" s="10" t="s">
        <v>44</v>
      </c>
      <c r="C94" s="9" t="s">
        <v>420</v>
      </c>
      <c r="D94" s="9" t="s">
        <v>421</v>
      </c>
      <c r="E94" s="9" t="s">
        <v>422</v>
      </c>
      <c r="F94" s="10" t="s">
        <v>421</v>
      </c>
      <c r="G94" s="9" t="s">
        <v>426</v>
      </c>
      <c r="H94" s="9" t="s">
        <v>427</v>
      </c>
      <c r="I94" s="3" t="s">
        <v>428</v>
      </c>
    </row>
    <row r="95" spans="1:9" ht="99.75">
      <c r="A95" s="3" t="s">
        <v>7</v>
      </c>
      <c r="B95" s="10" t="s">
        <v>44</v>
      </c>
      <c r="C95" s="9" t="s">
        <v>420</v>
      </c>
      <c r="D95" s="9" t="s">
        <v>421</v>
      </c>
      <c r="E95" s="9" t="s">
        <v>422</v>
      </c>
      <c r="F95" s="10" t="s">
        <v>421</v>
      </c>
      <c r="G95" s="9" t="s">
        <v>429</v>
      </c>
      <c r="H95" s="9" t="s">
        <v>430</v>
      </c>
      <c r="I95" s="3" t="s">
        <v>431</v>
      </c>
    </row>
    <row r="96" spans="1:9" ht="71.25">
      <c r="A96" s="3" t="s">
        <v>7</v>
      </c>
      <c r="B96" s="10" t="s">
        <v>44</v>
      </c>
      <c r="C96" s="9" t="s">
        <v>432</v>
      </c>
      <c r="D96" s="9" t="s">
        <v>433</v>
      </c>
      <c r="E96" s="9" t="s">
        <v>434</v>
      </c>
      <c r="F96" s="10" t="s">
        <v>435</v>
      </c>
      <c r="G96" s="9" t="s">
        <v>436</v>
      </c>
      <c r="H96" s="9" t="s">
        <v>437</v>
      </c>
      <c r="I96" s="3" t="s">
        <v>438</v>
      </c>
    </row>
    <row r="97" spans="1:9" ht="85.5">
      <c r="A97" s="3" t="s">
        <v>7</v>
      </c>
      <c r="B97" s="10" t="s">
        <v>44</v>
      </c>
      <c r="C97" s="9" t="s">
        <v>432</v>
      </c>
      <c r="D97" s="9" t="s">
        <v>433</v>
      </c>
      <c r="E97" s="9" t="s">
        <v>434</v>
      </c>
      <c r="F97" s="10" t="s">
        <v>435</v>
      </c>
      <c r="G97" s="9" t="s">
        <v>439</v>
      </c>
      <c r="H97" s="9" t="s">
        <v>440</v>
      </c>
      <c r="I97" s="3" t="s">
        <v>441</v>
      </c>
    </row>
    <row r="98" spans="1:9" ht="85.5">
      <c r="A98" s="3" t="s">
        <v>7</v>
      </c>
      <c r="B98" s="10" t="s">
        <v>44</v>
      </c>
      <c r="C98" s="9" t="s">
        <v>432</v>
      </c>
      <c r="D98" s="9" t="s">
        <v>433</v>
      </c>
      <c r="E98" s="9" t="s">
        <v>442</v>
      </c>
      <c r="F98" s="10" t="s">
        <v>443</v>
      </c>
      <c r="G98" s="9" t="s">
        <v>444</v>
      </c>
      <c r="H98" s="9" t="s">
        <v>443</v>
      </c>
      <c r="I98" s="3" t="s">
        <v>445</v>
      </c>
    </row>
    <row r="99" spans="1:9" ht="99.75">
      <c r="A99" s="3" t="s">
        <v>7</v>
      </c>
      <c r="B99" s="10" t="s">
        <v>44</v>
      </c>
      <c r="C99" s="9" t="s">
        <v>446</v>
      </c>
      <c r="D99" s="9" t="s">
        <v>447</v>
      </c>
      <c r="E99" s="9" t="s">
        <v>448</v>
      </c>
      <c r="F99" s="10" t="s">
        <v>449</v>
      </c>
      <c r="G99" s="9" t="s">
        <v>450</v>
      </c>
      <c r="H99" s="9" t="s">
        <v>449</v>
      </c>
      <c r="I99" s="3" t="s">
        <v>451</v>
      </c>
    </row>
    <row r="100" spans="1:9" ht="99.75">
      <c r="A100" s="3" t="s">
        <v>7</v>
      </c>
      <c r="B100" s="10" t="s">
        <v>44</v>
      </c>
      <c r="C100" s="9" t="s">
        <v>446</v>
      </c>
      <c r="D100" s="9" t="s">
        <v>447</v>
      </c>
      <c r="E100" s="9" t="s">
        <v>452</v>
      </c>
      <c r="F100" s="10" t="s">
        <v>453</v>
      </c>
      <c r="G100" s="9" t="s">
        <v>454</v>
      </c>
      <c r="H100" s="9" t="s">
        <v>453</v>
      </c>
      <c r="I100" s="3" t="s">
        <v>455</v>
      </c>
    </row>
    <row r="101" spans="1:9" ht="99.75">
      <c r="A101" s="3" t="s">
        <v>7</v>
      </c>
      <c r="B101" s="10" t="s">
        <v>44</v>
      </c>
      <c r="C101" s="9" t="s">
        <v>456</v>
      </c>
      <c r="D101" s="9" t="s">
        <v>457</v>
      </c>
      <c r="E101" s="9" t="s">
        <v>458</v>
      </c>
      <c r="F101" s="10" t="s">
        <v>459</v>
      </c>
      <c r="G101" s="9" t="s">
        <v>460</v>
      </c>
      <c r="H101" s="9" t="s">
        <v>461</v>
      </c>
      <c r="I101" s="3" t="s">
        <v>462</v>
      </c>
    </row>
    <row r="102" spans="1:9" ht="85.5">
      <c r="A102" s="3" t="s">
        <v>7</v>
      </c>
      <c r="B102" s="10" t="s">
        <v>44</v>
      </c>
      <c r="C102" s="9" t="s">
        <v>456</v>
      </c>
      <c r="D102" s="9" t="s">
        <v>457</v>
      </c>
      <c r="E102" s="9" t="s">
        <v>458</v>
      </c>
      <c r="F102" s="10" t="s">
        <v>459</v>
      </c>
      <c r="G102" s="9" t="s">
        <v>463</v>
      </c>
      <c r="H102" s="9" t="s">
        <v>464</v>
      </c>
      <c r="I102" s="3" t="s">
        <v>465</v>
      </c>
    </row>
    <row r="103" spans="1:9" ht="71.25">
      <c r="A103" s="3" t="s">
        <v>7</v>
      </c>
      <c r="B103" s="10" t="s">
        <v>44</v>
      </c>
      <c r="C103" s="9" t="s">
        <v>456</v>
      </c>
      <c r="D103" s="9" t="s">
        <v>457</v>
      </c>
      <c r="E103" s="9" t="s">
        <v>458</v>
      </c>
      <c r="F103" s="10" t="s">
        <v>459</v>
      </c>
      <c r="G103" s="9" t="s">
        <v>466</v>
      </c>
      <c r="H103" s="9" t="s">
        <v>467</v>
      </c>
      <c r="I103" s="3" t="s">
        <v>468</v>
      </c>
    </row>
    <row r="104" spans="1:9" ht="99.75">
      <c r="A104" s="3" t="s">
        <v>7</v>
      </c>
      <c r="B104" s="10" t="s">
        <v>44</v>
      </c>
      <c r="C104" s="9" t="s">
        <v>456</v>
      </c>
      <c r="D104" s="9" t="s">
        <v>457</v>
      </c>
      <c r="E104" s="9" t="s">
        <v>469</v>
      </c>
      <c r="F104" s="10" t="s">
        <v>470</v>
      </c>
      <c r="G104" s="9" t="s">
        <v>471</v>
      </c>
      <c r="H104" s="9" t="s">
        <v>472</v>
      </c>
      <c r="I104" s="3" t="s">
        <v>473</v>
      </c>
    </row>
    <row r="105" spans="1:9" ht="99.75">
      <c r="A105" s="3" t="s">
        <v>7</v>
      </c>
      <c r="B105" s="10" t="s">
        <v>44</v>
      </c>
      <c r="C105" s="9" t="s">
        <v>456</v>
      </c>
      <c r="D105" s="9" t="s">
        <v>457</v>
      </c>
      <c r="E105" s="9" t="s">
        <v>469</v>
      </c>
      <c r="F105" s="10" t="s">
        <v>470</v>
      </c>
      <c r="G105" s="9" t="s">
        <v>474</v>
      </c>
      <c r="H105" s="9" t="s">
        <v>475</v>
      </c>
      <c r="I105" s="3" t="s">
        <v>476</v>
      </c>
    </row>
    <row r="106" spans="1:9" ht="99.75">
      <c r="A106" s="3" t="s">
        <v>7</v>
      </c>
      <c r="B106" s="10" t="s">
        <v>44</v>
      </c>
      <c r="C106" s="9" t="s">
        <v>456</v>
      </c>
      <c r="D106" s="9" t="s">
        <v>457</v>
      </c>
      <c r="E106" s="9" t="s">
        <v>469</v>
      </c>
      <c r="F106" s="10" t="s">
        <v>470</v>
      </c>
      <c r="G106" s="9" t="s">
        <v>477</v>
      </c>
      <c r="H106" s="9" t="s">
        <v>478</v>
      </c>
      <c r="I106" s="3" t="s">
        <v>479</v>
      </c>
    </row>
    <row r="107" spans="1:9" ht="99.75">
      <c r="A107" s="3" t="s">
        <v>7</v>
      </c>
      <c r="B107" s="10" t="s">
        <v>44</v>
      </c>
      <c r="C107" s="9" t="s">
        <v>456</v>
      </c>
      <c r="D107" s="9" t="s">
        <v>457</v>
      </c>
      <c r="E107" s="9" t="s">
        <v>469</v>
      </c>
      <c r="F107" s="10" t="s">
        <v>470</v>
      </c>
      <c r="G107" s="9" t="s">
        <v>480</v>
      </c>
      <c r="H107" s="9" t="s">
        <v>470</v>
      </c>
      <c r="I107" s="3" t="s">
        <v>481</v>
      </c>
    </row>
    <row r="108" spans="1:9" ht="85.5">
      <c r="A108" s="3" t="s">
        <v>7</v>
      </c>
      <c r="B108" s="10" t="s">
        <v>44</v>
      </c>
      <c r="C108" s="9" t="s">
        <v>456</v>
      </c>
      <c r="D108" s="9" t="s">
        <v>457</v>
      </c>
      <c r="E108" s="9" t="s">
        <v>482</v>
      </c>
      <c r="F108" s="10" t="s">
        <v>483</v>
      </c>
      <c r="G108" s="9" t="s">
        <v>484</v>
      </c>
      <c r="H108" s="9" t="s">
        <v>483</v>
      </c>
      <c r="I108" s="3" t="s">
        <v>485</v>
      </c>
    </row>
    <row r="109" spans="1:9" ht="99.75">
      <c r="A109" s="3" t="s">
        <v>7</v>
      </c>
      <c r="B109" s="10" t="s">
        <v>44</v>
      </c>
      <c r="C109" s="9" t="s">
        <v>486</v>
      </c>
      <c r="D109" s="9" t="s">
        <v>487</v>
      </c>
      <c r="E109" s="9" t="s">
        <v>488</v>
      </c>
      <c r="F109" s="10" t="s">
        <v>487</v>
      </c>
      <c r="G109" s="9" t="s">
        <v>489</v>
      </c>
      <c r="H109" s="9" t="s">
        <v>487</v>
      </c>
      <c r="I109" s="3" t="s">
        <v>490</v>
      </c>
    </row>
    <row r="110" spans="1:9" ht="85.5">
      <c r="A110" s="3" t="s">
        <v>7</v>
      </c>
      <c r="B110" s="10" t="s">
        <v>44</v>
      </c>
      <c r="C110" s="9" t="s">
        <v>491</v>
      </c>
      <c r="D110" s="9" t="s">
        <v>492</v>
      </c>
      <c r="E110" s="9" t="s">
        <v>493</v>
      </c>
      <c r="F110" s="10" t="s">
        <v>494</v>
      </c>
      <c r="G110" s="9" t="s">
        <v>495</v>
      </c>
      <c r="H110" s="9" t="s">
        <v>496</v>
      </c>
      <c r="I110" s="3" t="s">
        <v>497</v>
      </c>
    </row>
    <row r="111" spans="1:9" ht="71.25">
      <c r="A111" s="3" t="s">
        <v>7</v>
      </c>
      <c r="B111" s="10" t="s">
        <v>44</v>
      </c>
      <c r="C111" s="9" t="s">
        <v>491</v>
      </c>
      <c r="D111" s="9" t="s">
        <v>492</v>
      </c>
      <c r="E111" s="9" t="s">
        <v>493</v>
      </c>
      <c r="F111" s="10" t="s">
        <v>494</v>
      </c>
      <c r="G111" s="9" t="s">
        <v>498</v>
      </c>
      <c r="H111" s="9" t="s">
        <v>499</v>
      </c>
      <c r="I111" s="3" t="s">
        <v>500</v>
      </c>
    </row>
    <row r="112" spans="1:9" ht="99.75">
      <c r="A112" s="3" t="s">
        <v>7</v>
      </c>
      <c r="B112" s="10" t="s">
        <v>44</v>
      </c>
      <c r="C112" s="9" t="s">
        <v>491</v>
      </c>
      <c r="D112" s="9" t="s">
        <v>492</v>
      </c>
      <c r="E112" s="9" t="s">
        <v>501</v>
      </c>
      <c r="F112" s="10" t="s">
        <v>502</v>
      </c>
      <c r="G112" s="9" t="s">
        <v>503</v>
      </c>
      <c r="H112" s="9" t="s">
        <v>502</v>
      </c>
      <c r="I112" s="3" t="s">
        <v>504</v>
      </c>
    </row>
    <row r="113" spans="1:9" ht="99.75">
      <c r="A113" s="3" t="s">
        <v>7</v>
      </c>
      <c r="B113" s="10" t="s">
        <v>44</v>
      </c>
      <c r="C113" s="9" t="s">
        <v>505</v>
      </c>
      <c r="D113" s="9" t="s">
        <v>506</v>
      </c>
      <c r="E113" s="9" t="s">
        <v>507</v>
      </c>
      <c r="F113" s="10" t="s">
        <v>508</v>
      </c>
      <c r="G113" s="9" t="s">
        <v>509</v>
      </c>
      <c r="H113" s="9" t="s">
        <v>508</v>
      </c>
      <c r="I113" s="3" t="s">
        <v>510</v>
      </c>
    </row>
    <row r="114" spans="1:9" ht="85.5">
      <c r="A114" s="3" t="s">
        <v>7</v>
      </c>
      <c r="B114" s="10" t="s">
        <v>44</v>
      </c>
      <c r="C114" s="9" t="s">
        <v>505</v>
      </c>
      <c r="D114" s="9" t="s">
        <v>506</v>
      </c>
      <c r="E114" s="9" t="s">
        <v>511</v>
      </c>
      <c r="F114" s="10" t="s">
        <v>512</v>
      </c>
      <c r="G114" s="9" t="s">
        <v>513</v>
      </c>
      <c r="H114" s="9" t="s">
        <v>514</v>
      </c>
      <c r="I114" s="3" t="s">
        <v>515</v>
      </c>
    </row>
    <row r="115" spans="1:9" ht="85.5">
      <c r="A115" s="3" t="s">
        <v>7</v>
      </c>
      <c r="B115" s="10" t="s">
        <v>44</v>
      </c>
      <c r="C115" s="9" t="s">
        <v>505</v>
      </c>
      <c r="D115" s="9" t="s">
        <v>506</v>
      </c>
      <c r="E115" s="9" t="s">
        <v>511</v>
      </c>
      <c r="F115" s="10" t="s">
        <v>512</v>
      </c>
      <c r="G115" s="9" t="s">
        <v>516</v>
      </c>
      <c r="H115" s="9" t="s">
        <v>517</v>
      </c>
      <c r="I115" s="3" t="s">
        <v>518</v>
      </c>
    </row>
    <row r="116" spans="1:9" ht="99.75">
      <c r="A116" s="3" t="s">
        <v>7</v>
      </c>
      <c r="B116" s="10" t="s">
        <v>44</v>
      </c>
      <c r="C116" s="9" t="s">
        <v>505</v>
      </c>
      <c r="D116" s="9" t="s">
        <v>506</v>
      </c>
      <c r="E116" s="9" t="s">
        <v>511</v>
      </c>
      <c r="F116" s="10" t="s">
        <v>512</v>
      </c>
      <c r="G116" s="9" t="s">
        <v>519</v>
      </c>
      <c r="H116" s="9" t="s">
        <v>520</v>
      </c>
      <c r="I116" s="3" t="s">
        <v>521</v>
      </c>
    </row>
    <row r="117" spans="1:9" ht="99.75">
      <c r="A117" s="3" t="s">
        <v>7</v>
      </c>
      <c r="B117" s="10" t="s">
        <v>44</v>
      </c>
      <c r="C117" s="9" t="s">
        <v>505</v>
      </c>
      <c r="D117" s="9" t="s">
        <v>506</v>
      </c>
      <c r="E117" s="9" t="s">
        <v>511</v>
      </c>
      <c r="F117" s="10" t="s">
        <v>512</v>
      </c>
      <c r="G117" s="9" t="s">
        <v>522</v>
      </c>
      <c r="H117" s="9" t="s">
        <v>523</v>
      </c>
      <c r="I117" s="3" t="s">
        <v>524</v>
      </c>
    </row>
    <row r="118" spans="1:9" ht="71.25">
      <c r="A118" s="3" t="s">
        <v>7</v>
      </c>
      <c r="B118" s="10" t="s">
        <v>44</v>
      </c>
      <c r="C118" s="9" t="s">
        <v>505</v>
      </c>
      <c r="D118" s="9" t="s">
        <v>506</v>
      </c>
      <c r="E118" s="9" t="s">
        <v>511</v>
      </c>
      <c r="F118" s="10" t="s">
        <v>512</v>
      </c>
      <c r="G118" s="9" t="s">
        <v>525</v>
      </c>
      <c r="H118" s="9" t="s">
        <v>526</v>
      </c>
      <c r="I118" s="3" t="s">
        <v>527</v>
      </c>
    </row>
    <row r="119" spans="1:9" ht="99.75">
      <c r="A119" s="3" t="s">
        <v>7</v>
      </c>
      <c r="B119" s="10" t="s">
        <v>44</v>
      </c>
      <c r="C119" s="9" t="s">
        <v>505</v>
      </c>
      <c r="D119" s="9" t="s">
        <v>506</v>
      </c>
      <c r="E119" s="9" t="s">
        <v>511</v>
      </c>
      <c r="F119" s="10" t="s">
        <v>512</v>
      </c>
      <c r="G119" s="9" t="s">
        <v>528</v>
      </c>
      <c r="H119" s="9" t="s">
        <v>529</v>
      </c>
      <c r="I119" s="3" t="s">
        <v>530</v>
      </c>
    </row>
    <row r="120" spans="1:9" ht="85.5">
      <c r="A120" s="3" t="s">
        <v>7</v>
      </c>
      <c r="B120" s="10" t="s">
        <v>44</v>
      </c>
      <c r="C120" s="9" t="s">
        <v>505</v>
      </c>
      <c r="D120" s="9" t="s">
        <v>506</v>
      </c>
      <c r="E120" s="9" t="s">
        <v>511</v>
      </c>
      <c r="F120" s="10" t="s">
        <v>512</v>
      </c>
      <c r="G120" s="9" t="s">
        <v>531</v>
      </c>
      <c r="H120" s="9" t="s">
        <v>532</v>
      </c>
      <c r="I120" s="3" t="s">
        <v>533</v>
      </c>
    </row>
    <row r="121" spans="1:9" ht="85.5">
      <c r="A121" s="3" t="s">
        <v>7</v>
      </c>
      <c r="B121" s="10" t="s">
        <v>44</v>
      </c>
      <c r="C121" s="9" t="s">
        <v>534</v>
      </c>
      <c r="D121" s="9" t="s">
        <v>535</v>
      </c>
      <c r="E121" s="9" t="s">
        <v>536</v>
      </c>
      <c r="F121" s="10" t="s">
        <v>537</v>
      </c>
      <c r="G121" s="9" t="s">
        <v>538</v>
      </c>
      <c r="H121" s="9" t="s">
        <v>537</v>
      </c>
      <c r="I121" s="3" t="s">
        <v>539</v>
      </c>
    </row>
    <row r="122" spans="1:9" ht="85.5">
      <c r="A122" s="3" t="s">
        <v>7</v>
      </c>
      <c r="B122" s="10" t="s">
        <v>44</v>
      </c>
      <c r="C122" s="9" t="s">
        <v>534</v>
      </c>
      <c r="D122" s="9" t="s">
        <v>535</v>
      </c>
      <c r="E122" s="9" t="s">
        <v>540</v>
      </c>
      <c r="F122" s="10" t="s">
        <v>541</v>
      </c>
      <c r="G122" s="9" t="s">
        <v>542</v>
      </c>
      <c r="H122" s="9" t="s">
        <v>541</v>
      </c>
      <c r="I122" s="3" t="s">
        <v>543</v>
      </c>
    </row>
    <row r="123" spans="1:9" ht="71.25">
      <c r="A123" s="3" t="s">
        <v>7</v>
      </c>
      <c r="B123" s="10" t="s">
        <v>44</v>
      </c>
      <c r="C123" s="9" t="s">
        <v>534</v>
      </c>
      <c r="D123" s="9" t="s">
        <v>535</v>
      </c>
      <c r="E123" s="9" t="s">
        <v>544</v>
      </c>
      <c r="F123" s="10" t="s">
        <v>545</v>
      </c>
      <c r="G123" s="9" t="s">
        <v>546</v>
      </c>
      <c r="H123" s="9" t="s">
        <v>547</v>
      </c>
      <c r="I123" s="3" t="s">
        <v>548</v>
      </c>
    </row>
    <row r="124" spans="1:9" ht="85.5">
      <c r="A124" s="3" t="s">
        <v>7</v>
      </c>
      <c r="B124" s="10" t="s">
        <v>44</v>
      </c>
      <c r="C124" s="9" t="s">
        <v>534</v>
      </c>
      <c r="D124" s="9" t="s">
        <v>535</v>
      </c>
      <c r="E124" s="9" t="s">
        <v>544</v>
      </c>
      <c r="F124" s="10" t="s">
        <v>545</v>
      </c>
      <c r="G124" s="9" t="s">
        <v>549</v>
      </c>
      <c r="H124" s="9" t="s">
        <v>550</v>
      </c>
      <c r="I124" s="3" t="s">
        <v>551</v>
      </c>
    </row>
    <row r="125" spans="1:9" ht="85.5">
      <c r="A125" s="3" t="s">
        <v>7</v>
      </c>
      <c r="B125" s="10" t="s">
        <v>44</v>
      </c>
      <c r="C125" s="9" t="s">
        <v>552</v>
      </c>
      <c r="D125" s="9" t="s">
        <v>553</v>
      </c>
      <c r="E125" s="9" t="s">
        <v>554</v>
      </c>
      <c r="F125" s="10" t="s">
        <v>555</v>
      </c>
      <c r="G125" s="9" t="s">
        <v>556</v>
      </c>
      <c r="H125" s="9" t="s">
        <v>557</v>
      </c>
      <c r="I125" s="3" t="s">
        <v>558</v>
      </c>
    </row>
    <row r="126" spans="1:9" ht="85.5">
      <c r="A126" s="3" t="s">
        <v>7</v>
      </c>
      <c r="B126" s="10" t="s">
        <v>44</v>
      </c>
      <c r="C126" s="9" t="s">
        <v>552</v>
      </c>
      <c r="D126" s="9" t="s">
        <v>553</v>
      </c>
      <c r="E126" s="9" t="s">
        <v>554</v>
      </c>
      <c r="F126" s="10" t="s">
        <v>555</v>
      </c>
      <c r="G126" s="9" t="s">
        <v>559</v>
      </c>
      <c r="H126" s="9" t="s">
        <v>560</v>
      </c>
      <c r="I126" s="3" t="s">
        <v>561</v>
      </c>
    </row>
    <row r="127" spans="1:9" ht="85.5">
      <c r="A127" s="3" t="s">
        <v>7</v>
      </c>
      <c r="B127" s="10" t="s">
        <v>44</v>
      </c>
      <c r="C127" s="9" t="s">
        <v>552</v>
      </c>
      <c r="D127" s="9" t="s">
        <v>553</v>
      </c>
      <c r="E127" s="9" t="s">
        <v>554</v>
      </c>
      <c r="F127" s="10" t="s">
        <v>555</v>
      </c>
      <c r="G127" s="9" t="s">
        <v>562</v>
      </c>
      <c r="H127" s="9" t="s">
        <v>563</v>
      </c>
      <c r="I127" s="3" t="s">
        <v>564</v>
      </c>
    </row>
    <row r="128" spans="1:9" ht="99.75">
      <c r="A128" s="3" t="s">
        <v>7</v>
      </c>
      <c r="B128" s="10" t="s">
        <v>44</v>
      </c>
      <c r="C128" s="9" t="s">
        <v>552</v>
      </c>
      <c r="D128" s="9" t="s">
        <v>553</v>
      </c>
      <c r="E128" s="9" t="s">
        <v>565</v>
      </c>
      <c r="F128" s="10" t="s">
        <v>566</v>
      </c>
      <c r="G128" s="9" t="s">
        <v>567</v>
      </c>
      <c r="H128" s="9" t="s">
        <v>566</v>
      </c>
      <c r="I128" s="3" t="s">
        <v>568</v>
      </c>
    </row>
    <row r="129" spans="1:9" ht="99.75">
      <c r="A129" s="3" t="s">
        <v>7</v>
      </c>
      <c r="B129" s="10" t="s">
        <v>44</v>
      </c>
      <c r="C129" s="9" t="s">
        <v>552</v>
      </c>
      <c r="D129" s="9" t="s">
        <v>553</v>
      </c>
      <c r="E129" s="9" t="s">
        <v>569</v>
      </c>
      <c r="F129" s="10" t="s">
        <v>570</v>
      </c>
      <c r="G129" s="9" t="s">
        <v>571</v>
      </c>
      <c r="H129" s="9" t="s">
        <v>572</v>
      </c>
      <c r="I129" s="3" t="s">
        <v>573</v>
      </c>
    </row>
    <row r="130" spans="1:9" ht="85.5">
      <c r="A130" s="3" t="s">
        <v>7</v>
      </c>
      <c r="B130" s="10" t="s">
        <v>44</v>
      </c>
      <c r="C130" s="9" t="s">
        <v>552</v>
      </c>
      <c r="D130" s="9" t="s">
        <v>553</v>
      </c>
      <c r="E130" s="9" t="s">
        <v>569</v>
      </c>
      <c r="F130" s="10" t="s">
        <v>570</v>
      </c>
      <c r="G130" s="9" t="s">
        <v>574</v>
      </c>
      <c r="H130" s="9" t="s">
        <v>575</v>
      </c>
      <c r="I130" s="3" t="s">
        <v>576</v>
      </c>
    </row>
    <row r="131" spans="1:9" ht="99.75">
      <c r="A131" s="3" t="s">
        <v>7</v>
      </c>
      <c r="B131" s="10" t="s">
        <v>44</v>
      </c>
      <c r="C131" s="9" t="s">
        <v>552</v>
      </c>
      <c r="D131" s="9" t="s">
        <v>553</v>
      </c>
      <c r="E131" s="9" t="s">
        <v>569</v>
      </c>
      <c r="F131" s="10" t="s">
        <v>570</v>
      </c>
      <c r="G131" s="9" t="s">
        <v>577</v>
      </c>
      <c r="H131" s="9" t="s">
        <v>578</v>
      </c>
      <c r="I131" s="3" t="s">
        <v>579</v>
      </c>
    </row>
    <row r="132" spans="1:9" ht="99.75">
      <c r="A132" s="3" t="s">
        <v>7</v>
      </c>
      <c r="B132" s="10" t="s">
        <v>44</v>
      </c>
      <c r="C132" s="9" t="s">
        <v>552</v>
      </c>
      <c r="D132" s="9" t="s">
        <v>553</v>
      </c>
      <c r="E132" s="9" t="s">
        <v>569</v>
      </c>
      <c r="F132" s="10" t="s">
        <v>570</v>
      </c>
      <c r="G132" s="9" t="s">
        <v>580</v>
      </c>
      <c r="H132" s="9" t="s">
        <v>581</v>
      </c>
      <c r="I132" s="3" t="s">
        <v>582</v>
      </c>
    </row>
    <row r="133" spans="1:9" ht="99.75">
      <c r="A133" s="3" t="s">
        <v>7</v>
      </c>
      <c r="B133" s="10" t="s">
        <v>44</v>
      </c>
      <c r="C133" s="9" t="s">
        <v>583</v>
      </c>
      <c r="D133" s="9" t="s">
        <v>584</v>
      </c>
      <c r="E133" s="9" t="s">
        <v>585</v>
      </c>
      <c r="F133" s="10" t="s">
        <v>586</v>
      </c>
      <c r="G133" s="9" t="s">
        <v>587</v>
      </c>
      <c r="H133" s="9" t="s">
        <v>586</v>
      </c>
      <c r="I133" s="3" t="s">
        <v>588</v>
      </c>
    </row>
    <row r="134" spans="1:9" ht="71.25">
      <c r="A134" s="3" t="s">
        <v>7</v>
      </c>
      <c r="B134" s="10" t="s">
        <v>44</v>
      </c>
      <c r="C134" s="9" t="s">
        <v>583</v>
      </c>
      <c r="D134" s="9" t="s">
        <v>584</v>
      </c>
      <c r="E134" s="9" t="s">
        <v>589</v>
      </c>
      <c r="F134" s="10" t="s">
        <v>590</v>
      </c>
      <c r="G134" s="9" t="s">
        <v>591</v>
      </c>
      <c r="H134" s="9" t="s">
        <v>590</v>
      </c>
      <c r="I134" s="3" t="s">
        <v>592</v>
      </c>
    </row>
    <row r="135" spans="1:9" ht="71.25">
      <c r="A135" s="3" t="s">
        <v>7</v>
      </c>
      <c r="B135" s="10" t="s">
        <v>44</v>
      </c>
      <c r="C135" s="9" t="s">
        <v>583</v>
      </c>
      <c r="D135" s="9" t="s">
        <v>584</v>
      </c>
      <c r="E135" s="9" t="s">
        <v>593</v>
      </c>
      <c r="F135" s="10" t="s">
        <v>594</v>
      </c>
      <c r="G135" s="9" t="s">
        <v>595</v>
      </c>
      <c r="H135" s="9" t="s">
        <v>594</v>
      </c>
      <c r="I135" s="3" t="s">
        <v>596</v>
      </c>
    </row>
    <row r="136" spans="1:9" ht="99.75">
      <c r="A136" s="3" t="s">
        <v>7</v>
      </c>
      <c r="B136" s="10" t="s">
        <v>44</v>
      </c>
      <c r="C136" s="9" t="s">
        <v>583</v>
      </c>
      <c r="D136" s="9" t="s">
        <v>584</v>
      </c>
      <c r="E136" s="9" t="s">
        <v>597</v>
      </c>
      <c r="F136" s="10" t="s">
        <v>598</v>
      </c>
      <c r="G136" s="9" t="s">
        <v>599</v>
      </c>
      <c r="H136" s="9" t="s">
        <v>598</v>
      </c>
      <c r="I136" s="3" t="s">
        <v>600</v>
      </c>
    </row>
    <row r="137" spans="1:9" ht="71.25">
      <c r="A137" s="3" t="s">
        <v>7</v>
      </c>
      <c r="B137" s="10" t="s">
        <v>44</v>
      </c>
      <c r="C137" s="9" t="s">
        <v>583</v>
      </c>
      <c r="D137" s="9" t="s">
        <v>584</v>
      </c>
      <c r="E137" s="9" t="s">
        <v>601</v>
      </c>
      <c r="F137" s="10" t="s">
        <v>602</v>
      </c>
      <c r="G137" s="9" t="s">
        <v>603</v>
      </c>
      <c r="H137" s="9" t="s">
        <v>604</v>
      </c>
      <c r="I137" s="3" t="s">
        <v>605</v>
      </c>
    </row>
    <row r="138" spans="1:9" ht="99.75">
      <c r="A138" s="3" t="s">
        <v>7</v>
      </c>
      <c r="B138" s="10" t="s">
        <v>44</v>
      </c>
      <c r="C138" s="9" t="s">
        <v>583</v>
      </c>
      <c r="D138" s="9" t="s">
        <v>584</v>
      </c>
      <c r="E138" s="9" t="s">
        <v>601</v>
      </c>
      <c r="F138" s="10" t="s">
        <v>602</v>
      </c>
      <c r="G138" s="9" t="s">
        <v>606</v>
      </c>
      <c r="H138" s="9" t="s">
        <v>607</v>
      </c>
      <c r="I138" s="3" t="s">
        <v>608</v>
      </c>
    </row>
    <row r="139" spans="1:9" ht="71.25">
      <c r="A139" s="3" t="s">
        <v>7</v>
      </c>
      <c r="B139" s="10" t="s">
        <v>44</v>
      </c>
      <c r="C139" s="9" t="s">
        <v>583</v>
      </c>
      <c r="D139" s="9" t="s">
        <v>584</v>
      </c>
      <c r="E139" s="9" t="s">
        <v>609</v>
      </c>
      <c r="F139" s="10" t="s">
        <v>610</v>
      </c>
      <c r="G139" s="9" t="s">
        <v>611</v>
      </c>
      <c r="H139" s="9" t="s">
        <v>610</v>
      </c>
      <c r="I139" s="3" t="s">
        <v>612</v>
      </c>
    </row>
    <row r="140" spans="1:9" ht="71.25">
      <c r="A140" s="3" t="s">
        <v>7</v>
      </c>
      <c r="B140" s="10" t="s">
        <v>44</v>
      </c>
      <c r="C140" s="9" t="s">
        <v>583</v>
      </c>
      <c r="D140" s="9" t="s">
        <v>584</v>
      </c>
      <c r="E140" s="9" t="s">
        <v>613</v>
      </c>
      <c r="F140" s="10" t="s">
        <v>614</v>
      </c>
      <c r="G140" s="9" t="s">
        <v>615</v>
      </c>
      <c r="H140" s="9" t="s">
        <v>614</v>
      </c>
      <c r="I140" s="3" t="s">
        <v>616</v>
      </c>
    </row>
    <row r="141" spans="1:9" ht="85.5">
      <c r="A141" s="3" t="s">
        <v>7</v>
      </c>
      <c r="B141" s="10" t="s">
        <v>44</v>
      </c>
      <c r="C141" s="9" t="s">
        <v>583</v>
      </c>
      <c r="D141" s="9" t="s">
        <v>584</v>
      </c>
      <c r="E141" s="9" t="s">
        <v>617</v>
      </c>
      <c r="F141" s="10" t="s">
        <v>618</v>
      </c>
      <c r="G141" s="9" t="s">
        <v>619</v>
      </c>
      <c r="H141" s="9" t="s">
        <v>618</v>
      </c>
      <c r="I141" s="3" t="s">
        <v>620</v>
      </c>
    </row>
    <row r="142" spans="1:9" ht="71.25">
      <c r="A142" s="3" t="s">
        <v>7</v>
      </c>
      <c r="B142" s="10" t="s">
        <v>44</v>
      </c>
      <c r="C142" s="9" t="s">
        <v>621</v>
      </c>
      <c r="D142" s="9" t="s">
        <v>622</v>
      </c>
      <c r="E142" s="9" t="s">
        <v>623</v>
      </c>
      <c r="F142" s="10" t="s">
        <v>624</v>
      </c>
      <c r="G142" s="9" t="s">
        <v>625</v>
      </c>
      <c r="H142" s="9" t="s">
        <v>624</v>
      </c>
      <c r="I142" s="3" t="s">
        <v>626</v>
      </c>
    </row>
    <row r="143" spans="1:9" ht="71.25">
      <c r="A143" s="3" t="s">
        <v>7</v>
      </c>
      <c r="B143" s="10" t="s">
        <v>44</v>
      </c>
      <c r="C143" s="9" t="s">
        <v>621</v>
      </c>
      <c r="D143" s="9" t="s">
        <v>622</v>
      </c>
      <c r="E143" s="9" t="s">
        <v>627</v>
      </c>
      <c r="F143" s="10" t="s">
        <v>628</v>
      </c>
      <c r="G143" s="9" t="s">
        <v>629</v>
      </c>
      <c r="H143" s="9" t="s">
        <v>628</v>
      </c>
      <c r="I143" s="3" t="s">
        <v>630</v>
      </c>
    </row>
    <row r="144" spans="1:9" ht="85.5">
      <c r="A144" s="3" t="s">
        <v>7</v>
      </c>
      <c r="B144" s="10" t="s">
        <v>44</v>
      </c>
      <c r="C144" s="9" t="s">
        <v>621</v>
      </c>
      <c r="D144" s="9" t="s">
        <v>622</v>
      </c>
      <c r="E144" s="9" t="s">
        <v>631</v>
      </c>
      <c r="F144" s="10" t="s">
        <v>632</v>
      </c>
      <c r="G144" s="9" t="s">
        <v>633</v>
      </c>
      <c r="H144" s="9" t="s">
        <v>634</v>
      </c>
      <c r="I144" s="3" t="s">
        <v>635</v>
      </c>
    </row>
    <row r="145" spans="1:9" ht="85.5">
      <c r="A145" s="3" t="s">
        <v>7</v>
      </c>
      <c r="B145" s="10" t="s">
        <v>44</v>
      </c>
      <c r="C145" s="9" t="s">
        <v>621</v>
      </c>
      <c r="D145" s="9" t="s">
        <v>622</v>
      </c>
      <c r="E145" s="9" t="s">
        <v>631</v>
      </c>
      <c r="F145" s="10" t="s">
        <v>632</v>
      </c>
      <c r="G145" s="9" t="s">
        <v>636</v>
      </c>
      <c r="H145" s="9" t="s">
        <v>637</v>
      </c>
      <c r="I145" s="3" t="s">
        <v>638</v>
      </c>
    </row>
    <row r="146" spans="1:9" ht="99.75">
      <c r="A146" s="3" t="s">
        <v>7</v>
      </c>
      <c r="B146" s="10" t="s">
        <v>44</v>
      </c>
      <c r="C146" s="9" t="s">
        <v>621</v>
      </c>
      <c r="D146" s="9" t="s">
        <v>622</v>
      </c>
      <c r="E146" s="9" t="s">
        <v>631</v>
      </c>
      <c r="F146" s="10" t="s">
        <v>632</v>
      </c>
      <c r="G146" s="9" t="s">
        <v>639</v>
      </c>
      <c r="H146" s="9" t="s">
        <v>640</v>
      </c>
      <c r="I146" s="3" t="s">
        <v>641</v>
      </c>
    </row>
    <row r="147" spans="1:9" ht="71.25">
      <c r="A147" s="3" t="s">
        <v>7</v>
      </c>
      <c r="B147" s="10" t="s">
        <v>44</v>
      </c>
      <c r="C147" s="9" t="s">
        <v>621</v>
      </c>
      <c r="D147" s="9" t="s">
        <v>622</v>
      </c>
      <c r="E147" s="9" t="s">
        <v>642</v>
      </c>
      <c r="F147" s="10" t="s">
        <v>643</v>
      </c>
      <c r="G147" s="9" t="s">
        <v>644</v>
      </c>
      <c r="H147" s="9" t="s">
        <v>643</v>
      </c>
      <c r="I147" s="3" t="s">
        <v>645</v>
      </c>
    </row>
    <row r="148" spans="1:9" ht="71.25">
      <c r="A148" s="3" t="s">
        <v>7</v>
      </c>
      <c r="B148" s="10" t="s">
        <v>44</v>
      </c>
      <c r="C148" s="9" t="s">
        <v>621</v>
      </c>
      <c r="D148" s="9" t="s">
        <v>622</v>
      </c>
      <c r="E148" s="9" t="s">
        <v>646</v>
      </c>
      <c r="F148" s="10" t="s">
        <v>647</v>
      </c>
      <c r="G148" s="9" t="s">
        <v>648</v>
      </c>
      <c r="H148" s="9" t="s">
        <v>647</v>
      </c>
      <c r="I148" s="3" t="s">
        <v>649</v>
      </c>
    </row>
    <row r="149" spans="1:9" ht="85.5">
      <c r="A149" s="3" t="s">
        <v>7</v>
      </c>
      <c r="B149" s="10" t="s">
        <v>44</v>
      </c>
      <c r="C149" s="9" t="s">
        <v>621</v>
      </c>
      <c r="D149" s="9" t="s">
        <v>622</v>
      </c>
      <c r="E149" s="9" t="s">
        <v>650</v>
      </c>
      <c r="F149" s="10" t="s">
        <v>651</v>
      </c>
      <c r="G149" s="9" t="s">
        <v>652</v>
      </c>
      <c r="H149" s="9" t="s">
        <v>651</v>
      </c>
      <c r="I149" s="3" t="s">
        <v>653</v>
      </c>
    </row>
    <row r="150" spans="1:9" ht="71.25">
      <c r="A150" s="3" t="s">
        <v>7</v>
      </c>
      <c r="B150" s="10" t="s">
        <v>44</v>
      </c>
      <c r="C150" s="9" t="s">
        <v>654</v>
      </c>
      <c r="D150" s="9" t="s">
        <v>655</v>
      </c>
      <c r="E150" s="9" t="s">
        <v>656</v>
      </c>
      <c r="F150" s="10" t="s">
        <v>657</v>
      </c>
      <c r="G150" s="9" t="s">
        <v>658</v>
      </c>
      <c r="H150" s="9" t="s">
        <v>659</v>
      </c>
      <c r="I150" s="3" t="s">
        <v>660</v>
      </c>
    </row>
    <row r="151" spans="1:9" ht="85.5">
      <c r="A151" s="3" t="s">
        <v>7</v>
      </c>
      <c r="B151" s="10" t="s">
        <v>44</v>
      </c>
      <c r="C151" s="9" t="s">
        <v>654</v>
      </c>
      <c r="D151" s="9" t="s">
        <v>655</v>
      </c>
      <c r="E151" s="9" t="s">
        <v>656</v>
      </c>
      <c r="F151" s="10" t="s">
        <v>657</v>
      </c>
      <c r="G151" s="9" t="s">
        <v>661</v>
      </c>
      <c r="H151" s="9" t="s">
        <v>662</v>
      </c>
      <c r="I151" s="3" t="s">
        <v>663</v>
      </c>
    </row>
    <row r="152" spans="1:9" ht="99.75">
      <c r="A152" s="3" t="s">
        <v>7</v>
      </c>
      <c r="B152" s="10" t="s">
        <v>44</v>
      </c>
      <c r="C152" s="9" t="s">
        <v>654</v>
      </c>
      <c r="D152" s="9" t="s">
        <v>655</v>
      </c>
      <c r="E152" s="9" t="s">
        <v>656</v>
      </c>
      <c r="F152" s="10" t="s">
        <v>657</v>
      </c>
      <c r="G152" s="9" t="s">
        <v>664</v>
      </c>
      <c r="H152" s="9" t="s">
        <v>665</v>
      </c>
      <c r="I152" s="3" t="s">
        <v>666</v>
      </c>
    </row>
    <row r="153" spans="1:9" ht="85.5">
      <c r="A153" s="3" t="s">
        <v>7</v>
      </c>
      <c r="B153" s="10" t="s">
        <v>44</v>
      </c>
      <c r="C153" s="9" t="s">
        <v>654</v>
      </c>
      <c r="D153" s="9" t="s">
        <v>655</v>
      </c>
      <c r="E153" s="9" t="s">
        <v>656</v>
      </c>
      <c r="F153" s="10" t="s">
        <v>657</v>
      </c>
      <c r="G153" s="9" t="s">
        <v>667</v>
      </c>
      <c r="H153" s="9" t="s">
        <v>668</v>
      </c>
      <c r="I153" s="3" t="s">
        <v>669</v>
      </c>
    </row>
    <row r="154" spans="1:9" ht="99.75">
      <c r="A154" s="3" t="s">
        <v>7</v>
      </c>
      <c r="B154" s="10" t="s">
        <v>44</v>
      </c>
      <c r="C154" s="9" t="s">
        <v>654</v>
      </c>
      <c r="D154" s="9" t="s">
        <v>655</v>
      </c>
      <c r="E154" s="9" t="s">
        <v>656</v>
      </c>
      <c r="F154" s="10" t="s">
        <v>657</v>
      </c>
      <c r="G154" s="9" t="s">
        <v>670</v>
      </c>
      <c r="H154" s="9" t="s">
        <v>671</v>
      </c>
      <c r="I154" s="3" t="s">
        <v>672</v>
      </c>
    </row>
    <row r="155" spans="1:9" ht="71.25">
      <c r="A155" s="3" t="s">
        <v>7</v>
      </c>
      <c r="B155" s="10" t="s">
        <v>44</v>
      </c>
      <c r="C155" s="9" t="s">
        <v>654</v>
      </c>
      <c r="D155" s="9" t="s">
        <v>655</v>
      </c>
      <c r="E155" s="9" t="s">
        <v>656</v>
      </c>
      <c r="F155" s="10" t="s">
        <v>657</v>
      </c>
      <c r="G155" s="9" t="s">
        <v>673</v>
      </c>
      <c r="H155" s="9" t="s">
        <v>674</v>
      </c>
      <c r="I155" s="3" t="s">
        <v>675</v>
      </c>
    </row>
    <row r="156" spans="1:9" ht="85.5">
      <c r="A156" s="3" t="s">
        <v>7</v>
      </c>
      <c r="B156" s="10" t="s">
        <v>44</v>
      </c>
      <c r="C156" s="9" t="s">
        <v>654</v>
      </c>
      <c r="D156" s="9" t="s">
        <v>655</v>
      </c>
      <c r="E156" s="9" t="s">
        <v>656</v>
      </c>
      <c r="F156" s="10" t="s">
        <v>657</v>
      </c>
      <c r="G156" s="9" t="s">
        <v>676</v>
      </c>
      <c r="H156" s="9" t="s">
        <v>677</v>
      </c>
      <c r="I156" s="3" t="s">
        <v>678</v>
      </c>
    </row>
    <row r="157" spans="1:9" ht="71.25">
      <c r="A157" s="3" t="s">
        <v>7</v>
      </c>
      <c r="B157" s="10" t="s">
        <v>44</v>
      </c>
      <c r="C157" s="9" t="s">
        <v>654</v>
      </c>
      <c r="D157" s="9" t="s">
        <v>655</v>
      </c>
      <c r="E157" s="9" t="s">
        <v>656</v>
      </c>
      <c r="F157" s="10" t="s">
        <v>657</v>
      </c>
      <c r="G157" s="9" t="s">
        <v>679</v>
      </c>
      <c r="H157" s="9" t="s">
        <v>680</v>
      </c>
      <c r="I157" s="3" t="s">
        <v>681</v>
      </c>
    </row>
    <row r="158" spans="1:9" ht="85.5">
      <c r="A158" s="3" t="s">
        <v>7</v>
      </c>
      <c r="B158" s="10" t="s">
        <v>44</v>
      </c>
      <c r="C158" s="9" t="s">
        <v>654</v>
      </c>
      <c r="D158" s="9" t="s">
        <v>655</v>
      </c>
      <c r="E158" s="9" t="s">
        <v>656</v>
      </c>
      <c r="F158" s="10" t="s">
        <v>657</v>
      </c>
      <c r="G158" s="9" t="s">
        <v>682</v>
      </c>
      <c r="H158" s="9" t="s">
        <v>683</v>
      </c>
      <c r="I158" s="3" t="s">
        <v>684</v>
      </c>
    </row>
    <row r="159" spans="1:9" ht="85.5">
      <c r="A159" s="3" t="s">
        <v>7</v>
      </c>
      <c r="B159" s="10" t="s">
        <v>44</v>
      </c>
      <c r="C159" s="9" t="s">
        <v>654</v>
      </c>
      <c r="D159" s="9" t="s">
        <v>655</v>
      </c>
      <c r="E159" s="9" t="s">
        <v>685</v>
      </c>
      <c r="F159" s="10" t="s">
        <v>686</v>
      </c>
      <c r="G159" s="9" t="s">
        <v>687</v>
      </c>
      <c r="H159" s="9" t="s">
        <v>688</v>
      </c>
      <c r="I159" s="3" t="s">
        <v>689</v>
      </c>
    </row>
    <row r="160" spans="1:9" ht="71.25">
      <c r="A160" s="3" t="s">
        <v>7</v>
      </c>
      <c r="B160" s="10" t="s">
        <v>44</v>
      </c>
      <c r="C160" s="9" t="s">
        <v>654</v>
      </c>
      <c r="D160" s="9" t="s">
        <v>655</v>
      </c>
      <c r="E160" s="9" t="s">
        <v>685</v>
      </c>
      <c r="F160" s="10" t="s">
        <v>686</v>
      </c>
      <c r="G160" s="9" t="s">
        <v>690</v>
      </c>
      <c r="H160" s="9" t="s">
        <v>691</v>
      </c>
      <c r="I160" s="3" t="s">
        <v>692</v>
      </c>
    </row>
    <row r="161" spans="1:9" ht="99.75">
      <c r="A161" s="3" t="s">
        <v>7</v>
      </c>
      <c r="B161" s="10" t="s">
        <v>44</v>
      </c>
      <c r="C161" s="9" t="s">
        <v>654</v>
      </c>
      <c r="D161" s="9" t="s">
        <v>655</v>
      </c>
      <c r="E161" s="9" t="s">
        <v>685</v>
      </c>
      <c r="F161" s="10" t="s">
        <v>686</v>
      </c>
      <c r="G161" s="9" t="s">
        <v>693</v>
      </c>
      <c r="H161" s="9" t="s">
        <v>694</v>
      </c>
      <c r="I161" s="3" t="s">
        <v>695</v>
      </c>
    </row>
    <row r="162" spans="1:9" ht="99.75">
      <c r="A162" s="3" t="s">
        <v>7</v>
      </c>
      <c r="B162" s="10" t="s">
        <v>44</v>
      </c>
      <c r="C162" s="9" t="s">
        <v>654</v>
      </c>
      <c r="D162" s="9" t="s">
        <v>655</v>
      </c>
      <c r="E162" s="9" t="s">
        <v>685</v>
      </c>
      <c r="F162" s="10" t="s">
        <v>686</v>
      </c>
      <c r="G162" s="9" t="s">
        <v>696</v>
      </c>
      <c r="H162" s="9" t="s">
        <v>697</v>
      </c>
      <c r="I162" s="3" t="s">
        <v>698</v>
      </c>
    </row>
    <row r="163" spans="1:9" ht="71.25">
      <c r="A163" s="3" t="s">
        <v>7</v>
      </c>
      <c r="B163" s="10" t="s">
        <v>44</v>
      </c>
      <c r="C163" s="9" t="s">
        <v>654</v>
      </c>
      <c r="D163" s="9" t="s">
        <v>655</v>
      </c>
      <c r="E163" s="9" t="s">
        <v>685</v>
      </c>
      <c r="F163" s="10" t="s">
        <v>686</v>
      </c>
      <c r="G163" s="9" t="s">
        <v>699</v>
      </c>
      <c r="H163" s="9" t="s">
        <v>700</v>
      </c>
      <c r="I163" s="3" t="s">
        <v>701</v>
      </c>
    </row>
    <row r="164" spans="1:9" ht="71.25">
      <c r="A164" s="3" t="s">
        <v>7</v>
      </c>
      <c r="B164" s="10" t="s">
        <v>44</v>
      </c>
      <c r="C164" s="9" t="s">
        <v>654</v>
      </c>
      <c r="D164" s="9" t="s">
        <v>655</v>
      </c>
      <c r="E164" s="9" t="s">
        <v>685</v>
      </c>
      <c r="F164" s="10" t="s">
        <v>686</v>
      </c>
      <c r="G164" s="9" t="s">
        <v>702</v>
      </c>
      <c r="H164" s="9" t="s">
        <v>703</v>
      </c>
      <c r="I164" s="3" t="s">
        <v>704</v>
      </c>
    </row>
    <row r="165" spans="1:9" ht="99.75">
      <c r="A165" s="3" t="s">
        <v>7</v>
      </c>
      <c r="B165" s="10" t="s">
        <v>44</v>
      </c>
      <c r="C165" s="9" t="s">
        <v>654</v>
      </c>
      <c r="D165" s="9" t="s">
        <v>655</v>
      </c>
      <c r="E165" s="9" t="s">
        <v>685</v>
      </c>
      <c r="F165" s="10" t="s">
        <v>686</v>
      </c>
      <c r="G165" s="9" t="s">
        <v>705</v>
      </c>
      <c r="H165" s="9" t="s">
        <v>706</v>
      </c>
      <c r="I165" s="3" t="s">
        <v>707</v>
      </c>
    </row>
    <row r="166" spans="1:9" ht="85.5">
      <c r="A166" s="3" t="s">
        <v>7</v>
      </c>
      <c r="B166" s="10" t="s">
        <v>44</v>
      </c>
      <c r="C166" s="9" t="s">
        <v>708</v>
      </c>
      <c r="D166" s="9" t="s">
        <v>709</v>
      </c>
      <c r="E166" s="9" t="s">
        <v>710</v>
      </c>
      <c r="F166" s="10" t="s">
        <v>711</v>
      </c>
      <c r="G166" s="9" t="s">
        <v>712</v>
      </c>
      <c r="H166" s="9" t="s">
        <v>711</v>
      </c>
      <c r="I166" s="3" t="s">
        <v>713</v>
      </c>
    </row>
    <row r="167" spans="1:9" ht="85.5">
      <c r="A167" s="3" t="s">
        <v>7</v>
      </c>
      <c r="B167" s="10" t="s">
        <v>44</v>
      </c>
      <c r="C167" s="9" t="s">
        <v>708</v>
      </c>
      <c r="D167" s="9" t="s">
        <v>709</v>
      </c>
      <c r="E167" s="9" t="s">
        <v>714</v>
      </c>
      <c r="F167" s="10" t="s">
        <v>715</v>
      </c>
      <c r="G167" s="9" t="s">
        <v>716</v>
      </c>
      <c r="H167" s="9" t="s">
        <v>715</v>
      </c>
      <c r="I167" s="3" t="s">
        <v>717</v>
      </c>
    </row>
    <row r="168" spans="1:9" ht="71.25">
      <c r="A168" s="3" t="s">
        <v>7</v>
      </c>
      <c r="B168" s="10" t="s">
        <v>44</v>
      </c>
      <c r="C168" s="9" t="s">
        <v>708</v>
      </c>
      <c r="D168" s="9" t="s">
        <v>709</v>
      </c>
      <c r="E168" s="9" t="s">
        <v>718</v>
      </c>
      <c r="F168" s="10" t="s">
        <v>719</v>
      </c>
      <c r="G168" s="9" t="s">
        <v>720</v>
      </c>
      <c r="H168" s="9" t="s">
        <v>719</v>
      </c>
      <c r="I168" s="3" t="s">
        <v>721</v>
      </c>
    </row>
    <row r="169" spans="1:9" ht="71.25">
      <c r="A169" s="3" t="s">
        <v>7</v>
      </c>
      <c r="B169" s="10" t="s">
        <v>44</v>
      </c>
      <c r="C169" s="9" t="s">
        <v>722</v>
      </c>
      <c r="D169" s="9" t="s">
        <v>723</v>
      </c>
      <c r="E169" s="9" t="s">
        <v>724</v>
      </c>
      <c r="F169" s="10" t="s">
        <v>725</v>
      </c>
      <c r="G169" s="9" t="s">
        <v>726</v>
      </c>
      <c r="H169" s="9" t="s">
        <v>727</v>
      </c>
      <c r="I169" s="3" t="s">
        <v>728</v>
      </c>
    </row>
    <row r="170" spans="1:9" ht="99.75">
      <c r="A170" s="3" t="s">
        <v>7</v>
      </c>
      <c r="B170" s="10" t="s">
        <v>44</v>
      </c>
      <c r="C170" s="9" t="s">
        <v>722</v>
      </c>
      <c r="D170" s="9" t="s">
        <v>723</v>
      </c>
      <c r="E170" s="9" t="s">
        <v>724</v>
      </c>
      <c r="F170" s="10" t="s">
        <v>725</v>
      </c>
      <c r="G170" s="9" t="s">
        <v>729</v>
      </c>
      <c r="H170" s="9" t="s">
        <v>730</v>
      </c>
      <c r="I170" s="3" t="s">
        <v>731</v>
      </c>
    </row>
    <row r="171" spans="1:9" ht="85.5">
      <c r="A171" s="3" t="s">
        <v>7</v>
      </c>
      <c r="B171" s="10" t="s">
        <v>44</v>
      </c>
      <c r="C171" s="9" t="s">
        <v>722</v>
      </c>
      <c r="D171" s="9" t="s">
        <v>723</v>
      </c>
      <c r="E171" s="9" t="s">
        <v>732</v>
      </c>
      <c r="F171" s="10" t="s">
        <v>733</v>
      </c>
      <c r="G171" s="9" t="s">
        <v>734</v>
      </c>
      <c r="H171" s="9" t="s">
        <v>733</v>
      </c>
      <c r="I171" s="3" t="s">
        <v>735</v>
      </c>
    </row>
    <row r="172" spans="1:9" ht="99.75">
      <c r="A172" s="3" t="s">
        <v>7</v>
      </c>
      <c r="B172" s="10" t="s">
        <v>44</v>
      </c>
      <c r="C172" s="9" t="s">
        <v>722</v>
      </c>
      <c r="D172" s="9" t="s">
        <v>723</v>
      </c>
      <c r="E172" s="9" t="s">
        <v>736</v>
      </c>
      <c r="F172" s="10" t="s">
        <v>737</v>
      </c>
      <c r="G172" s="9" t="s">
        <v>738</v>
      </c>
      <c r="H172" s="9" t="s">
        <v>737</v>
      </c>
      <c r="I172" s="3" t="s">
        <v>739</v>
      </c>
    </row>
    <row r="173" spans="1:9" ht="99.75">
      <c r="A173" s="3" t="s">
        <v>7</v>
      </c>
      <c r="B173" s="10" t="s">
        <v>44</v>
      </c>
      <c r="C173" s="9" t="s">
        <v>722</v>
      </c>
      <c r="D173" s="9" t="s">
        <v>723</v>
      </c>
      <c r="E173" s="9" t="s">
        <v>740</v>
      </c>
      <c r="F173" s="10" t="s">
        <v>741</v>
      </c>
      <c r="G173" s="9" t="s">
        <v>742</v>
      </c>
      <c r="H173" s="9" t="s">
        <v>741</v>
      </c>
      <c r="I173" s="3" t="s">
        <v>743</v>
      </c>
    </row>
    <row r="174" spans="1:9" ht="114">
      <c r="A174" s="3" t="s">
        <v>7</v>
      </c>
      <c r="B174" s="10" t="s">
        <v>44</v>
      </c>
      <c r="C174" s="9" t="s">
        <v>722</v>
      </c>
      <c r="D174" s="9" t="s">
        <v>723</v>
      </c>
      <c r="E174" s="9" t="s">
        <v>744</v>
      </c>
      <c r="F174" s="10" t="s">
        <v>745</v>
      </c>
      <c r="G174" s="9" t="s">
        <v>746</v>
      </c>
      <c r="H174" s="9" t="s">
        <v>747</v>
      </c>
      <c r="I174" s="3" t="s">
        <v>748</v>
      </c>
    </row>
    <row r="175" spans="1:9" ht="85.5">
      <c r="A175" s="3" t="s">
        <v>7</v>
      </c>
      <c r="B175" s="10" t="s">
        <v>44</v>
      </c>
      <c r="C175" s="9" t="s">
        <v>722</v>
      </c>
      <c r="D175" s="9" t="s">
        <v>723</v>
      </c>
      <c r="E175" s="9" t="s">
        <v>744</v>
      </c>
      <c r="F175" s="10" t="s">
        <v>745</v>
      </c>
      <c r="G175" s="9" t="s">
        <v>749</v>
      </c>
      <c r="H175" s="9" t="s">
        <v>750</v>
      </c>
      <c r="I175" s="3" t="s">
        <v>751</v>
      </c>
    </row>
    <row r="176" spans="1:9" ht="71.25">
      <c r="A176" s="3" t="s">
        <v>7</v>
      </c>
      <c r="B176" s="10" t="s">
        <v>44</v>
      </c>
      <c r="C176" s="9" t="s">
        <v>722</v>
      </c>
      <c r="D176" s="9" t="s">
        <v>723</v>
      </c>
      <c r="E176" s="9" t="s">
        <v>744</v>
      </c>
      <c r="F176" s="10" t="s">
        <v>745</v>
      </c>
      <c r="G176" s="9" t="s">
        <v>752</v>
      </c>
      <c r="H176" s="9" t="s">
        <v>753</v>
      </c>
      <c r="I176" s="3" t="s">
        <v>754</v>
      </c>
    </row>
    <row r="177" spans="1:9" ht="71.25">
      <c r="A177" s="3" t="s">
        <v>7</v>
      </c>
      <c r="B177" s="10" t="s">
        <v>44</v>
      </c>
      <c r="C177" s="9" t="s">
        <v>755</v>
      </c>
      <c r="D177" s="9" t="s">
        <v>756</v>
      </c>
      <c r="E177" s="9" t="s">
        <v>757</v>
      </c>
      <c r="F177" s="10" t="s">
        <v>756</v>
      </c>
      <c r="G177" s="9" t="s">
        <v>758</v>
      </c>
      <c r="H177" s="9" t="s">
        <v>756</v>
      </c>
      <c r="I177" s="3" t="s">
        <v>759</v>
      </c>
    </row>
    <row r="178" spans="1:9" ht="99.75">
      <c r="A178" s="3" t="s">
        <v>7</v>
      </c>
      <c r="B178" s="10" t="s">
        <v>44</v>
      </c>
      <c r="C178" s="9" t="s">
        <v>760</v>
      </c>
      <c r="D178" s="9" t="s">
        <v>761</v>
      </c>
      <c r="E178" s="9" t="s">
        <v>762</v>
      </c>
      <c r="F178" s="10" t="s">
        <v>763</v>
      </c>
      <c r="G178" s="9" t="s">
        <v>764</v>
      </c>
      <c r="H178" s="9" t="s">
        <v>763</v>
      </c>
      <c r="I178" s="3" t="s">
        <v>765</v>
      </c>
    </row>
    <row r="179" spans="1:9" ht="71.25">
      <c r="A179" s="3" t="s">
        <v>7</v>
      </c>
      <c r="B179" s="10" t="s">
        <v>44</v>
      </c>
      <c r="C179" s="9" t="s">
        <v>760</v>
      </c>
      <c r="D179" s="9" t="s">
        <v>761</v>
      </c>
      <c r="E179" s="9" t="s">
        <v>762</v>
      </c>
      <c r="F179" s="10" t="s">
        <v>763</v>
      </c>
      <c r="G179" s="9" t="s">
        <v>766</v>
      </c>
      <c r="H179" s="9" t="s">
        <v>767</v>
      </c>
      <c r="I179" s="3" t="s">
        <v>768</v>
      </c>
    </row>
    <row r="180" spans="1:9" ht="99.75">
      <c r="A180" s="3" t="s">
        <v>7</v>
      </c>
      <c r="B180" s="10" t="s">
        <v>44</v>
      </c>
      <c r="C180" s="9" t="s">
        <v>760</v>
      </c>
      <c r="D180" s="9" t="s">
        <v>761</v>
      </c>
      <c r="E180" s="9" t="s">
        <v>769</v>
      </c>
      <c r="F180" s="10" t="s">
        <v>770</v>
      </c>
      <c r="G180" s="9" t="s">
        <v>771</v>
      </c>
      <c r="H180" s="9" t="s">
        <v>770</v>
      </c>
      <c r="I180" s="3" t="s">
        <v>772</v>
      </c>
    </row>
    <row r="181" spans="1:9" ht="71.25">
      <c r="A181" s="3" t="s">
        <v>7</v>
      </c>
      <c r="B181" s="10" t="s">
        <v>44</v>
      </c>
      <c r="C181" s="9" t="s">
        <v>760</v>
      </c>
      <c r="D181" s="9" t="s">
        <v>761</v>
      </c>
      <c r="E181" s="9" t="s">
        <v>773</v>
      </c>
      <c r="F181" s="10" t="s">
        <v>774</v>
      </c>
      <c r="G181" s="9" t="s">
        <v>775</v>
      </c>
      <c r="H181" s="9" t="s">
        <v>774</v>
      </c>
      <c r="I181" s="3" t="s">
        <v>776</v>
      </c>
    </row>
    <row r="182" spans="1:9" ht="85.5">
      <c r="A182" s="3" t="s">
        <v>7</v>
      </c>
      <c r="B182" s="10" t="s">
        <v>44</v>
      </c>
      <c r="C182" s="9" t="s">
        <v>760</v>
      </c>
      <c r="D182" s="9" t="s">
        <v>761</v>
      </c>
      <c r="E182" s="9" t="s">
        <v>777</v>
      </c>
      <c r="F182" s="10" t="s">
        <v>778</v>
      </c>
      <c r="G182" s="9" t="s">
        <v>779</v>
      </c>
      <c r="H182" s="9" t="s">
        <v>778</v>
      </c>
      <c r="I182" s="3" t="s">
        <v>780</v>
      </c>
    </row>
    <row r="183" spans="1:9" ht="99.75">
      <c r="A183" s="3" t="s">
        <v>7</v>
      </c>
      <c r="B183" s="10" t="s">
        <v>44</v>
      </c>
      <c r="C183" s="9" t="s">
        <v>760</v>
      </c>
      <c r="D183" s="9" t="s">
        <v>761</v>
      </c>
      <c r="E183" s="9" t="s">
        <v>781</v>
      </c>
      <c r="F183" s="10" t="s">
        <v>782</v>
      </c>
      <c r="G183" s="9" t="s">
        <v>783</v>
      </c>
      <c r="H183" s="9" t="s">
        <v>782</v>
      </c>
      <c r="I183" s="3" t="s">
        <v>784</v>
      </c>
    </row>
    <row r="184" spans="1:9" ht="71.25">
      <c r="A184" s="3" t="s">
        <v>7</v>
      </c>
      <c r="B184" s="10" t="s">
        <v>44</v>
      </c>
      <c r="C184" s="9" t="s">
        <v>760</v>
      </c>
      <c r="D184" s="9" t="s">
        <v>761</v>
      </c>
      <c r="E184" s="9" t="s">
        <v>785</v>
      </c>
      <c r="F184" s="10" t="s">
        <v>786</v>
      </c>
      <c r="G184" s="9" t="s">
        <v>787</v>
      </c>
      <c r="H184" s="9" t="s">
        <v>786</v>
      </c>
      <c r="I184" s="3" t="s">
        <v>788</v>
      </c>
    </row>
    <row r="185" spans="1:9" ht="99.75">
      <c r="A185" s="3" t="s">
        <v>7</v>
      </c>
      <c r="B185" s="10" t="s">
        <v>44</v>
      </c>
      <c r="C185" s="9" t="s">
        <v>789</v>
      </c>
      <c r="D185" s="9" t="s">
        <v>790</v>
      </c>
      <c r="E185" s="9" t="s">
        <v>791</v>
      </c>
      <c r="F185" s="10" t="s">
        <v>792</v>
      </c>
      <c r="G185" s="9" t="s">
        <v>793</v>
      </c>
      <c r="H185" s="9" t="s">
        <v>794</v>
      </c>
      <c r="I185" s="3" t="s">
        <v>795</v>
      </c>
    </row>
    <row r="186" spans="1:9" ht="99.75">
      <c r="A186" s="3" t="s">
        <v>7</v>
      </c>
      <c r="B186" s="10" t="s">
        <v>44</v>
      </c>
      <c r="C186" s="9" t="s">
        <v>789</v>
      </c>
      <c r="D186" s="9" t="s">
        <v>790</v>
      </c>
      <c r="E186" s="9" t="s">
        <v>791</v>
      </c>
      <c r="F186" s="10" t="s">
        <v>792</v>
      </c>
      <c r="G186" s="9" t="s">
        <v>796</v>
      </c>
      <c r="H186" s="9" t="s">
        <v>797</v>
      </c>
      <c r="I186" s="3" t="s">
        <v>798</v>
      </c>
    </row>
    <row r="187" spans="1:9" ht="85.5">
      <c r="A187" s="3" t="s">
        <v>7</v>
      </c>
      <c r="B187" s="10" t="s">
        <v>44</v>
      </c>
      <c r="C187" s="9" t="s">
        <v>789</v>
      </c>
      <c r="D187" s="9" t="s">
        <v>790</v>
      </c>
      <c r="E187" s="9" t="s">
        <v>791</v>
      </c>
      <c r="F187" s="10" t="s">
        <v>792</v>
      </c>
      <c r="G187" s="9" t="s">
        <v>799</v>
      </c>
      <c r="H187" s="9" t="s">
        <v>800</v>
      </c>
      <c r="I187" s="3" t="s">
        <v>801</v>
      </c>
    </row>
    <row r="188" spans="1:9" ht="85.5">
      <c r="A188" s="3" t="s">
        <v>7</v>
      </c>
      <c r="B188" s="10" t="s">
        <v>44</v>
      </c>
      <c r="C188" s="9" t="s">
        <v>789</v>
      </c>
      <c r="D188" s="9" t="s">
        <v>790</v>
      </c>
      <c r="E188" s="9" t="s">
        <v>791</v>
      </c>
      <c r="F188" s="10" t="s">
        <v>792</v>
      </c>
      <c r="G188" s="9" t="s">
        <v>802</v>
      </c>
      <c r="H188" s="9" t="s">
        <v>803</v>
      </c>
      <c r="I188" s="3" t="s">
        <v>804</v>
      </c>
    </row>
    <row r="189" spans="1:9" ht="71.25">
      <c r="A189" s="3" t="s">
        <v>7</v>
      </c>
      <c r="B189" s="10" t="s">
        <v>44</v>
      </c>
      <c r="C189" s="9" t="s">
        <v>789</v>
      </c>
      <c r="D189" s="9" t="s">
        <v>790</v>
      </c>
      <c r="E189" s="9" t="s">
        <v>791</v>
      </c>
      <c r="F189" s="10" t="s">
        <v>792</v>
      </c>
      <c r="G189" s="9" t="s">
        <v>805</v>
      </c>
      <c r="H189" s="9" t="s">
        <v>806</v>
      </c>
      <c r="I189" s="3" t="s">
        <v>807</v>
      </c>
    </row>
    <row r="190" spans="1:9" ht="85.5">
      <c r="A190" s="3" t="s">
        <v>7</v>
      </c>
      <c r="B190" s="10" t="s">
        <v>44</v>
      </c>
      <c r="C190" s="9" t="s">
        <v>789</v>
      </c>
      <c r="D190" s="9" t="s">
        <v>790</v>
      </c>
      <c r="E190" s="9" t="s">
        <v>791</v>
      </c>
      <c r="F190" s="10" t="s">
        <v>792</v>
      </c>
      <c r="G190" s="9" t="s">
        <v>808</v>
      </c>
      <c r="H190" s="9" t="s">
        <v>809</v>
      </c>
      <c r="I190" s="3" t="s">
        <v>810</v>
      </c>
    </row>
    <row r="191" spans="1:9" ht="71.25">
      <c r="A191" s="3" t="s">
        <v>7</v>
      </c>
      <c r="B191" s="10" t="s">
        <v>44</v>
      </c>
      <c r="C191" s="9" t="s">
        <v>789</v>
      </c>
      <c r="D191" s="9" t="s">
        <v>790</v>
      </c>
      <c r="E191" s="9" t="s">
        <v>811</v>
      </c>
      <c r="F191" s="10" t="s">
        <v>812</v>
      </c>
      <c r="G191" s="9" t="s">
        <v>813</v>
      </c>
      <c r="H191" s="9" t="s">
        <v>812</v>
      </c>
      <c r="I191" s="3" t="s">
        <v>814</v>
      </c>
    </row>
    <row r="192" spans="1:9" ht="85.5">
      <c r="A192" s="3" t="s">
        <v>2</v>
      </c>
      <c r="B192" s="10" t="s">
        <v>815</v>
      </c>
      <c r="C192" s="9" t="s">
        <v>816</v>
      </c>
      <c r="D192" s="9" t="s">
        <v>3</v>
      </c>
      <c r="E192" s="9" t="s">
        <v>817</v>
      </c>
      <c r="F192" s="10" t="s">
        <v>818</v>
      </c>
      <c r="G192" s="9" t="s">
        <v>819</v>
      </c>
      <c r="H192" s="9" t="s">
        <v>818</v>
      </c>
      <c r="I192" s="3" t="s">
        <v>820</v>
      </c>
    </row>
    <row r="193" spans="1:9" ht="71.25">
      <c r="A193" s="3" t="s">
        <v>2</v>
      </c>
      <c r="B193" s="10" t="s">
        <v>815</v>
      </c>
      <c r="C193" s="9" t="s">
        <v>816</v>
      </c>
      <c r="D193" s="9" t="s">
        <v>3</v>
      </c>
      <c r="E193" s="9" t="s">
        <v>821</v>
      </c>
      <c r="F193" s="10" t="s">
        <v>822</v>
      </c>
      <c r="G193" s="9" t="s">
        <v>823</v>
      </c>
      <c r="H193" s="9" t="s">
        <v>822</v>
      </c>
      <c r="I193" s="3" t="s">
        <v>824</v>
      </c>
    </row>
    <row r="194" spans="1:9" ht="156.75">
      <c r="A194" s="3" t="s">
        <v>2</v>
      </c>
      <c r="B194" s="10" t="s">
        <v>815</v>
      </c>
      <c r="C194" s="9" t="s">
        <v>816</v>
      </c>
      <c r="D194" s="9" t="s">
        <v>3</v>
      </c>
      <c r="E194" s="9" t="s">
        <v>825</v>
      </c>
      <c r="F194" s="10" t="s">
        <v>826</v>
      </c>
      <c r="G194" s="9" t="s">
        <v>827</v>
      </c>
      <c r="H194" s="9" t="s">
        <v>826</v>
      </c>
      <c r="I194" s="3" t="s">
        <v>828</v>
      </c>
    </row>
    <row r="195" spans="1:9" ht="85.5">
      <c r="A195" s="3" t="s">
        <v>4</v>
      </c>
      <c r="B195" s="10" t="s">
        <v>829</v>
      </c>
      <c r="C195" s="9" t="s">
        <v>830</v>
      </c>
      <c r="D195" s="9" t="s">
        <v>831</v>
      </c>
      <c r="E195" s="9" t="s">
        <v>832</v>
      </c>
      <c r="F195" s="10" t="s">
        <v>831</v>
      </c>
      <c r="G195" s="9" t="s">
        <v>833</v>
      </c>
      <c r="H195" s="9" t="s">
        <v>831</v>
      </c>
      <c r="I195" s="3" t="s">
        <v>834</v>
      </c>
    </row>
    <row r="196" spans="1:9" ht="85.5">
      <c r="A196" s="3" t="s">
        <v>4</v>
      </c>
      <c r="B196" s="10" t="s">
        <v>829</v>
      </c>
      <c r="C196" s="9" t="s">
        <v>835</v>
      </c>
      <c r="D196" s="9" t="s">
        <v>836</v>
      </c>
      <c r="E196" s="9" t="s">
        <v>837</v>
      </c>
      <c r="F196" s="10" t="s">
        <v>836</v>
      </c>
      <c r="G196" s="9" t="s">
        <v>838</v>
      </c>
      <c r="H196" s="9" t="s">
        <v>836</v>
      </c>
      <c r="I196" s="3" t="s">
        <v>839</v>
      </c>
    </row>
    <row r="197" spans="1:9" ht="85.5">
      <c r="A197" s="3" t="s">
        <v>4</v>
      </c>
      <c r="B197" s="10" t="s">
        <v>829</v>
      </c>
      <c r="C197" s="9" t="s">
        <v>840</v>
      </c>
      <c r="D197" s="9" t="s">
        <v>841</v>
      </c>
      <c r="E197" s="9" t="s">
        <v>842</v>
      </c>
      <c r="F197" s="10" t="s">
        <v>843</v>
      </c>
      <c r="G197" s="9" t="s">
        <v>844</v>
      </c>
      <c r="H197" s="9" t="s">
        <v>845</v>
      </c>
      <c r="I197" s="3" t="s">
        <v>846</v>
      </c>
    </row>
    <row r="198" spans="1:9" ht="71.25">
      <c r="A198" s="3" t="s">
        <v>4</v>
      </c>
      <c r="B198" s="10" t="s">
        <v>829</v>
      </c>
      <c r="C198" s="9" t="s">
        <v>840</v>
      </c>
      <c r="D198" s="9" t="s">
        <v>841</v>
      </c>
      <c r="E198" s="9" t="s">
        <v>842</v>
      </c>
      <c r="F198" s="10" t="s">
        <v>843</v>
      </c>
      <c r="G198" s="9" t="s">
        <v>847</v>
      </c>
      <c r="H198" s="9" t="s">
        <v>848</v>
      </c>
      <c r="I198" s="3" t="s">
        <v>849</v>
      </c>
    </row>
    <row r="199" spans="1:9" ht="71.25">
      <c r="A199" s="3" t="s">
        <v>4</v>
      </c>
      <c r="B199" s="10" t="s">
        <v>829</v>
      </c>
      <c r="C199" s="9" t="s">
        <v>840</v>
      </c>
      <c r="D199" s="9" t="s">
        <v>841</v>
      </c>
      <c r="E199" s="9" t="s">
        <v>850</v>
      </c>
      <c r="F199" s="10" t="s">
        <v>851</v>
      </c>
      <c r="G199" s="9" t="s">
        <v>852</v>
      </c>
      <c r="H199" s="9" t="s">
        <v>853</v>
      </c>
      <c r="I199" s="3" t="s">
        <v>854</v>
      </c>
    </row>
    <row r="200" spans="1:9" ht="71.25">
      <c r="A200" s="3" t="s">
        <v>4</v>
      </c>
      <c r="B200" s="10" t="s">
        <v>829</v>
      </c>
      <c r="C200" s="9" t="s">
        <v>840</v>
      </c>
      <c r="D200" s="9" t="s">
        <v>841</v>
      </c>
      <c r="E200" s="9" t="s">
        <v>850</v>
      </c>
      <c r="F200" s="10" t="s">
        <v>851</v>
      </c>
      <c r="G200" s="9" t="s">
        <v>855</v>
      </c>
      <c r="H200" s="9" t="s">
        <v>856</v>
      </c>
      <c r="I200" s="3" t="s">
        <v>857</v>
      </c>
    </row>
    <row r="201" spans="1:9" ht="71.25">
      <c r="A201" s="3" t="s">
        <v>4</v>
      </c>
      <c r="B201" s="10" t="s">
        <v>829</v>
      </c>
      <c r="C201" s="9" t="s">
        <v>840</v>
      </c>
      <c r="D201" s="9" t="s">
        <v>841</v>
      </c>
      <c r="E201" s="9" t="s">
        <v>858</v>
      </c>
      <c r="F201" s="10" t="s">
        <v>859</v>
      </c>
      <c r="G201" s="9" t="s">
        <v>860</v>
      </c>
      <c r="H201" s="9" t="s">
        <v>859</v>
      </c>
      <c r="I201" s="3" t="s">
        <v>861</v>
      </c>
    </row>
    <row r="202" spans="1:9" ht="85.5">
      <c r="A202" s="3" t="s">
        <v>4</v>
      </c>
      <c r="B202" s="10" t="s">
        <v>829</v>
      </c>
      <c r="C202" s="9" t="s">
        <v>862</v>
      </c>
      <c r="D202" s="9" t="s">
        <v>863</v>
      </c>
      <c r="E202" s="9" t="s">
        <v>864</v>
      </c>
      <c r="F202" s="10" t="s">
        <v>863</v>
      </c>
      <c r="G202" s="9" t="s">
        <v>865</v>
      </c>
      <c r="H202" s="9" t="s">
        <v>863</v>
      </c>
      <c r="I202" s="3" t="s">
        <v>866</v>
      </c>
    </row>
    <row r="203" spans="1:9" ht="71.25">
      <c r="A203" s="3" t="s">
        <v>5</v>
      </c>
      <c r="B203" s="10" t="s">
        <v>62</v>
      </c>
      <c r="C203" s="9" t="s">
        <v>867</v>
      </c>
      <c r="D203" s="9" t="s">
        <v>868</v>
      </c>
      <c r="E203" s="9" t="s">
        <v>869</v>
      </c>
      <c r="F203" s="10" t="s">
        <v>868</v>
      </c>
      <c r="G203" s="9" t="s">
        <v>870</v>
      </c>
      <c r="H203" s="9" t="s">
        <v>868</v>
      </c>
      <c r="I203" s="3" t="s">
        <v>871</v>
      </c>
    </row>
    <row r="204" spans="1:9" ht="85.5">
      <c r="A204" s="3" t="s">
        <v>5</v>
      </c>
      <c r="B204" s="10" t="s">
        <v>62</v>
      </c>
      <c r="C204" s="9" t="s">
        <v>872</v>
      </c>
      <c r="D204" s="9" t="s">
        <v>873</v>
      </c>
      <c r="E204" s="9" t="s">
        <v>874</v>
      </c>
      <c r="F204" s="10" t="s">
        <v>875</v>
      </c>
      <c r="G204" s="9" t="s">
        <v>876</v>
      </c>
      <c r="H204" s="9" t="s">
        <v>875</v>
      </c>
      <c r="I204" s="3" t="s">
        <v>877</v>
      </c>
    </row>
    <row r="205" spans="1:9" ht="85.5">
      <c r="A205" s="3" t="s">
        <v>5</v>
      </c>
      <c r="B205" s="10" t="s">
        <v>62</v>
      </c>
      <c r="C205" s="9" t="s">
        <v>872</v>
      </c>
      <c r="D205" s="9" t="s">
        <v>873</v>
      </c>
      <c r="E205" s="9" t="s">
        <v>878</v>
      </c>
      <c r="F205" s="10" t="s">
        <v>879</v>
      </c>
      <c r="G205" s="9" t="s">
        <v>880</v>
      </c>
      <c r="H205" s="9" t="s">
        <v>879</v>
      </c>
      <c r="I205" s="3" t="s">
        <v>881</v>
      </c>
    </row>
    <row r="206" spans="1:9" ht="85.5">
      <c r="A206" s="3" t="s">
        <v>5</v>
      </c>
      <c r="B206" s="10" t="s">
        <v>62</v>
      </c>
      <c r="C206" s="9" t="s">
        <v>872</v>
      </c>
      <c r="D206" s="9" t="s">
        <v>873</v>
      </c>
      <c r="E206" s="9" t="s">
        <v>882</v>
      </c>
      <c r="F206" s="10" t="s">
        <v>883</v>
      </c>
      <c r="G206" s="9" t="s">
        <v>884</v>
      </c>
      <c r="H206" s="9" t="s">
        <v>883</v>
      </c>
      <c r="I206" s="3" t="s">
        <v>885</v>
      </c>
    </row>
    <row r="207" spans="1:9" ht="28.5">
      <c r="A207" s="3" t="s">
        <v>5</v>
      </c>
      <c r="B207" s="10" t="s">
        <v>62</v>
      </c>
      <c r="C207" s="9" t="s">
        <v>886</v>
      </c>
      <c r="D207" s="9" t="s">
        <v>887</v>
      </c>
      <c r="E207" s="9" t="s">
        <v>888</v>
      </c>
      <c r="F207" s="10" t="s">
        <v>889</v>
      </c>
      <c r="G207" s="9" t="s">
        <v>890</v>
      </c>
      <c r="H207" s="9" t="s">
        <v>891</v>
      </c>
      <c r="I207" s="3" t="s">
        <v>892</v>
      </c>
    </row>
    <row r="208" spans="1:9" ht="85.5">
      <c r="A208" s="3" t="s">
        <v>5</v>
      </c>
      <c r="B208" s="10" t="s">
        <v>62</v>
      </c>
      <c r="C208" s="9" t="s">
        <v>886</v>
      </c>
      <c r="D208" s="9" t="s">
        <v>887</v>
      </c>
      <c r="E208" s="9" t="s">
        <v>888</v>
      </c>
      <c r="F208" s="10" t="s">
        <v>889</v>
      </c>
      <c r="G208" s="9" t="s">
        <v>893</v>
      </c>
      <c r="H208" s="9" t="s">
        <v>894</v>
      </c>
      <c r="I208" s="3" t="s">
        <v>895</v>
      </c>
    </row>
    <row r="209" spans="1:9" ht="99.75">
      <c r="A209" s="3" t="s">
        <v>5</v>
      </c>
      <c r="B209" s="10" t="s">
        <v>62</v>
      </c>
      <c r="C209" s="9" t="s">
        <v>886</v>
      </c>
      <c r="D209" s="9" t="s">
        <v>887</v>
      </c>
      <c r="E209" s="9" t="s">
        <v>896</v>
      </c>
      <c r="F209" s="10" t="s">
        <v>897</v>
      </c>
      <c r="G209" s="9" t="s">
        <v>898</v>
      </c>
      <c r="H209" s="9" t="s">
        <v>899</v>
      </c>
      <c r="I209" s="3" t="s">
        <v>900</v>
      </c>
    </row>
    <row r="210" spans="1:9" ht="85.5">
      <c r="A210" s="3" t="s">
        <v>5</v>
      </c>
      <c r="B210" s="10" t="s">
        <v>62</v>
      </c>
      <c r="C210" s="9" t="s">
        <v>886</v>
      </c>
      <c r="D210" s="9" t="s">
        <v>887</v>
      </c>
      <c r="E210" s="9" t="s">
        <v>896</v>
      </c>
      <c r="F210" s="10" t="s">
        <v>897</v>
      </c>
      <c r="G210" s="9" t="s">
        <v>901</v>
      </c>
      <c r="H210" s="9" t="s">
        <v>902</v>
      </c>
      <c r="I210" s="3" t="s">
        <v>903</v>
      </c>
    </row>
    <row r="211" spans="1:9" ht="85.5">
      <c r="A211" s="3" t="s">
        <v>5</v>
      </c>
      <c r="B211" s="10" t="s">
        <v>62</v>
      </c>
      <c r="C211" s="9" t="s">
        <v>886</v>
      </c>
      <c r="D211" s="9" t="s">
        <v>887</v>
      </c>
      <c r="E211" s="9" t="s">
        <v>896</v>
      </c>
      <c r="F211" s="10" t="s">
        <v>897</v>
      </c>
      <c r="G211" s="9" t="s">
        <v>904</v>
      </c>
      <c r="H211" s="9" t="s">
        <v>905</v>
      </c>
      <c r="I211" s="3" t="s">
        <v>906</v>
      </c>
    </row>
    <row r="212" spans="1:9" ht="71.25">
      <c r="A212" s="3" t="s">
        <v>5</v>
      </c>
      <c r="B212" s="10" t="s">
        <v>62</v>
      </c>
      <c r="C212" s="9" t="s">
        <v>886</v>
      </c>
      <c r="D212" s="9" t="s">
        <v>887</v>
      </c>
      <c r="E212" s="9" t="s">
        <v>907</v>
      </c>
      <c r="F212" s="10" t="s">
        <v>908</v>
      </c>
      <c r="G212" s="9" t="s">
        <v>909</v>
      </c>
      <c r="H212" s="9" t="s">
        <v>908</v>
      </c>
      <c r="I212" s="3" t="s">
        <v>910</v>
      </c>
    </row>
    <row r="213" spans="1:9" ht="71.25">
      <c r="A213" s="3" t="s">
        <v>5</v>
      </c>
      <c r="B213" s="10" t="s">
        <v>62</v>
      </c>
      <c r="C213" s="9" t="s">
        <v>886</v>
      </c>
      <c r="D213" s="9" t="s">
        <v>887</v>
      </c>
      <c r="E213" s="9" t="s">
        <v>911</v>
      </c>
      <c r="F213" s="10" t="s">
        <v>912</v>
      </c>
      <c r="G213" s="9" t="s">
        <v>913</v>
      </c>
      <c r="H213" s="9" t="s">
        <v>912</v>
      </c>
      <c r="I213" s="3" t="s">
        <v>914</v>
      </c>
    </row>
    <row r="214" spans="1:9" ht="71.25">
      <c r="A214" s="3" t="s">
        <v>8</v>
      </c>
      <c r="B214" s="10" t="s">
        <v>915</v>
      </c>
      <c r="C214" s="9" t="s">
        <v>916</v>
      </c>
      <c r="D214" s="9" t="s">
        <v>917</v>
      </c>
      <c r="E214" s="9" t="s">
        <v>918</v>
      </c>
      <c r="F214" s="10" t="s">
        <v>919</v>
      </c>
      <c r="G214" s="9" t="s">
        <v>920</v>
      </c>
      <c r="H214" s="9" t="s">
        <v>919</v>
      </c>
      <c r="I214" s="3" t="s">
        <v>921</v>
      </c>
    </row>
    <row r="215" spans="1:9" ht="71.25">
      <c r="A215" s="3" t="s">
        <v>8</v>
      </c>
      <c r="B215" s="10" t="s">
        <v>915</v>
      </c>
      <c r="C215" s="9" t="s">
        <v>916</v>
      </c>
      <c r="D215" s="9" t="s">
        <v>917</v>
      </c>
      <c r="E215" s="9" t="s">
        <v>922</v>
      </c>
      <c r="F215" s="10" t="s">
        <v>923</v>
      </c>
      <c r="G215" s="9" t="s">
        <v>924</v>
      </c>
      <c r="H215" s="9" t="s">
        <v>923</v>
      </c>
      <c r="I215" s="3" t="s">
        <v>925</v>
      </c>
    </row>
    <row r="216" spans="1:9" ht="71.25">
      <c r="A216" s="3" t="s">
        <v>8</v>
      </c>
      <c r="B216" s="10" t="s">
        <v>915</v>
      </c>
      <c r="C216" s="9" t="s">
        <v>916</v>
      </c>
      <c r="D216" s="9" t="s">
        <v>917</v>
      </c>
      <c r="E216" s="9" t="s">
        <v>926</v>
      </c>
      <c r="F216" s="10" t="s">
        <v>927</v>
      </c>
      <c r="G216" s="9" t="s">
        <v>928</v>
      </c>
      <c r="H216" s="9" t="s">
        <v>927</v>
      </c>
      <c r="I216" s="3" t="s">
        <v>929</v>
      </c>
    </row>
    <row r="217" spans="1:9" ht="128.25">
      <c r="A217" s="3" t="s">
        <v>8</v>
      </c>
      <c r="B217" s="10" t="s">
        <v>915</v>
      </c>
      <c r="C217" s="9" t="s">
        <v>916</v>
      </c>
      <c r="D217" s="9" t="s">
        <v>917</v>
      </c>
      <c r="E217" s="9" t="s">
        <v>930</v>
      </c>
      <c r="F217" s="10" t="s">
        <v>931</v>
      </c>
      <c r="G217" s="9" t="s">
        <v>932</v>
      </c>
      <c r="H217" s="9" t="s">
        <v>931</v>
      </c>
      <c r="I217" s="3" t="s">
        <v>933</v>
      </c>
    </row>
    <row r="218" spans="1:9" ht="71.25">
      <c r="A218" s="3" t="s">
        <v>8</v>
      </c>
      <c r="B218" s="10" t="s">
        <v>915</v>
      </c>
      <c r="C218" s="9" t="s">
        <v>934</v>
      </c>
      <c r="D218" s="9" t="s">
        <v>935</v>
      </c>
      <c r="E218" s="9" t="s">
        <v>936</v>
      </c>
      <c r="F218" s="10" t="s">
        <v>937</v>
      </c>
      <c r="G218" s="9" t="s">
        <v>938</v>
      </c>
      <c r="H218" s="9" t="s">
        <v>937</v>
      </c>
      <c r="I218" s="3" t="s">
        <v>939</v>
      </c>
    </row>
    <row r="219" spans="1:9" ht="114">
      <c r="A219" s="3" t="s">
        <v>8</v>
      </c>
      <c r="B219" s="10" t="s">
        <v>915</v>
      </c>
      <c r="C219" s="9" t="s">
        <v>934</v>
      </c>
      <c r="D219" s="9" t="s">
        <v>935</v>
      </c>
      <c r="E219" s="9" t="s">
        <v>940</v>
      </c>
      <c r="F219" s="10" t="s">
        <v>941</v>
      </c>
      <c r="G219" s="9" t="s">
        <v>942</v>
      </c>
      <c r="H219" s="9" t="s">
        <v>941</v>
      </c>
      <c r="I219" s="3" t="s">
        <v>943</v>
      </c>
    </row>
    <row r="220" spans="1:9" ht="99.75">
      <c r="A220" s="3" t="s">
        <v>8</v>
      </c>
      <c r="B220" s="10" t="s">
        <v>915</v>
      </c>
      <c r="C220" s="9" t="s">
        <v>934</v>
      </c>
      <c r="D220" s="9" t="s">
        <v>935</v>
      </c>
      <c r="E220" s="9" t="s">
        <v>944</v>
      </c>
      <c r="F220" s="10" t="s">
        <v>945</v>
      </c>
      <c r="G220" s="9" t="s">
        <v>946</v>
      </c>
      <c r="H220" s="9" t="s">
        <v>945</v>
      </c>
      <c r="I220" s="3" t="s">
        <v>947</v>
      </c>
    </row>
    <row r="221" spans="1:9" ht="114">
      <c r="A221" s="3" t="s">
        <v>8</v>
      </c>
      <c r="B221" s="10" t="s">
        <v>915</v>
      </c>
      <c r="C221" s="9" t="s">
        <v>934</v>
      </c>
      <c r="D221" s="9" t="s">
        <v>935</v>
      </c>
      <c r="E221" s="9" t="s">
        <v>948</v>
      </c>
      <c r="F221" s="10" t="s">
        <v>949</v>
      </c>
      <c r="G221" s="9" t="s">
        <v>950</v>
      </c>
      <c r="H221" s="9" t="s">
        <v>951</v>
      </c>
      <c r="I221" s="3" t="s">
        <v>952</v>
      </c>
    </row>
    <row r="222" spans="1:9" ht="99.75">
      <c r="A222" s="3" t="s">
        <v>8</v>
      </c>
      <c r="B222" s="10" t="s">
        <v>915</v>
      </c>
      <c r="C222" s="9" t="s">
        <v>934</v>
      </c>
      <c r="D222" s="9" t="s">
        <v>935</v>
      </c>
      <c r="E222" s="9" t="s">
        <v>948</v>
      </c>
      <c r="F222" s="10" t="s">
        <v>949</v>
      </c>
      <c r="G222" s="9" t="s">
        <v>953</v>
      </c>
      <c r="H222" s="9" t="s">
        <v>954</v>
      </c>
      <c r="I222" s="3" t="s">
        <v>955</v>
      </c>
    </row>
    <row r="223" spans="1:9" ht="85.5">
      <c r="A223" s="3" t="s">
        <v>8</v>
      </c>
      <c r="B223" s="10" t="s">
        <v>915</v>
      </c>
      <c r="C223" s="9" t="s">
        <v>934</v>
      </c>
      <c r="D223" s="9" t="s">
        <v>935</v>
      </c>
      <c r="E223" s="9" t="s">
        <v>956</v>
      </c>
      <c r="F223" s="10" t="s">
        <v>957</v>
      </c>
      <c r="G223" s="9" t="s">
        <v>958</v>
      </c>
      <c r="H223" s="9" t="s">
        <v>959</v>
      </c>
      <c r="I223" s="3" t="s">
        <v>960</v>
      </c>
    </row>
    <row r="224" spans="1:9" ht="85.5">
      <c r="A224" s="3" t="s">
        <v>8</v>
      </c>
      <c r="B224" s="10" t="s">
        <v>915</v>
      </c>
      <c r="C224" s="9" t="s">
        <v>934</v>
      </c>
      <c r="D224" s="9" t="s">
        <v>935</v>
      </c>
      <c r="E224" s="9" t="s">
        <v>956</v>
      </c>
      <c r="F224" s="10" t="s">
        <v>957</v>
      </c>
      <c r="G224" s="9" t="s">
        <v>961</v>
      </c>
      <c r="H224" s="9" t="s">
        <v>962</v>
      </c>
      <c r="I224" s="3" t="s">
        <v>963</v>
      </c>
    </row>
    <row r="225" spans="1:9" ht="71.25">
      <c r="A225" s="3" t="s">
        <v>8</v>
      </c>
      <c r="B225" s="10" t="s">
        <v>915</v>
      </c>
      <c r="C225" s="9" t="s">
        <v>934</v>
      </c>
      <c r="D225" s="9" t="s">
        <v>935</v>
      </c>
      <c r="E225" s="9" t="s">
        <v>956</v>
      </c>
      <c r="F225" s="10" t="s">
        <v>957</v>
      </c>
      <c r="G225" s="9" t="s">
        <v>964</v>
      </c>
      <c r="H225" s="9" t="s">
        <v>965</v>
      </c>
      <c r="I225" s="3" t="s">
        <v>966</v>
      </c>
    </row>
    <row r="226" spans="1:9" ht="99.75">
      <c r="A226" s="3" t="s">
        <v>8</v>
      </c>
      <c r="B226" s="10" t="s">
        <v>915</v>
      </c>
      <c r="C226" s="9" t="s">
        <v>934</v>
      </c>
      <c r="D226" s="9" t="s">
        <v>935</v>
      </c>
      <c r="E226" s="9" t="s">
        <v>956</v>
      </c>
      <c r="F226" s="10" t="s">
        <v>957</v>
      </c>
      <c r="G226" s="9" t="s">
        <v>967</v>
      </c>
      <c r="H226" s="9" t="s">
        <v>968</v>
      </c>
      <c r="I226" s="3" t="s">
        <v>969</v>
      </c>
    </row>
    <row r="227" spans="1:9" ht="71.25">
      <c r="A227" s="3" t="s">
        <v>8</v>
      </c>
      <c r="B227" s="10" t="s">
        <v>915</v>
      </c>
      <c r="C227" s="9" t="s">
        <v>934</v>
      </c>
      <c r="D227" s="9" t="s">
        <v>935</v>
      </c>
      <c r="E227" s="9" t="s">
        <v>970</v>
      </c>
      <c r="F227" s="10" t="s">
        <v>971</v>
      </c>
      <c r="G227" s="9" t="s">
        <v>972</v>
      </c>
      <c r="H227" s="9" t="s">
        <v>973</v>
      </c>
      <c r="I227" s="3" t="s">
        <v>974</v>
      </c>
    </row>
    <row r="228" spans="1:9" ht="99.75">
      <c r="A228" s="3" t="s">
        <v>8</v>
      </c>
      <c r="B228" s="10" t="s">
        <v>915</v>
      </c>
      <c r="C228" s="9" t="s">
        <v>934</v>
      </c>
      <c r="D228" s="9" t="s">
        <v>935</v>
      </c>
      <c r="E228" s="9" t="s">
        <v>970</v>
      </c>
      <c r="F228" s="10" t="s">
        <v>971</v>
      </c>
      <c r="G228" s="9" t="s">
        <v>975</v>
      </c>
      <c r="H228" s="9" t="s">
        <v>976</v>
      </c>
      <c r="I228" s="3" t="s">
        <v>977</v>
      </c>
    </row>
    <row r="229" spans="1:9" ht="114">
      <c r="A229" s="3" t="s">
        <v>8</v>
      </c>
      <c r="B229" s="10" t="s">
        <v>915</v>
      </c>
      <c r="C229" s="9" t="s">
        <v>934</v>
      </c>
      <c r="D229" s="9" t="s">
        <v>935</v>
      </c>
      <c r="E229" s="9" t="s">
        <v>970</v>
      </c>
      <c r="F229" s="10" t="s">
        <v>971</v>
      </c>
      <c r="G229" s="9" t="s">
        <v>978</v>
      </c>
      <c r="H229" s="9" t="s">
        <v>979</v>
      </c>
      <c r="I229" s="3" t="s">
        <v>980</v>
      </c>
    </row>
    <row r="230" spans="1:9" ht="71.25">
      <c r="A230" s="3" t="s">
        <v>8</v>
      </c>
      <c r="B230" s="10" t="s">
        <v>915</v>
      </c>
      <c r="C230" s="9" t="s">
        <v>934</v>
      </c>
      <c r="D230" s="9" t="s">
        <v>935</v>
      </c>
      <c r="E230" s="9" t="s">
        <v>970</v>
      </c>
      <c r="F230" s="10" t="s">
        <v>971</v>
      </c>
      <c r="G230" s="9" t="s">
        <v>981</v>
      </c>
      <c r="H230" s="9" t="s">
        <v>982</v>
      </c>
      <c r="I230" s="3" t="s">
        <v>983</v>
      </c>
    </row>
    <row r="231" spans="1:9" ht="57">
      <c r="A231" s="3" t="s">
        <v>8</v>
      </c>
      <c r="B231" s="10" t="s">
        <v>915</v>
      </c>
      <c r="C231" s="9" t="s">
        <v>934</v>
      </c>
      <c r="D231" s="9" t="s">
        <v>935</v>
      </c>
      <c r="E231" s="9" t="s">
        <v>984</v>
      </c>
      <c r="F231" s="10" t="s">
        <v>985</v>
      </c>
      <c r="G231" s="9" t="s">
        <v>986</v>
      </c>
      <c r="H231" s="9" t="s">
        <v>985</v>
      </c>
      <c r="I231" s="3" t="s">
        <v>987</v>
      </c>
    </row>
    <row r="232" spans="1:9" ht="85.5">
      <c r="A232" s="3" t="s">
        <v>8</v>
      </c>
      <c r="B232" s="10" t="s">
        <v>915</v>
      </c>
      <c r="C232" s="9" t="s">
        <v>988</v>
      </c>
      <c r="D232" s="9" t="s">
        <v>989</v>
      </c>
      <c r="E232" s="9" t="s">
        <v>990</v>
      </c>
      <c r="F232" s="10" t="s">
        <v>991</v>
      </c>
      <c r="G232" s="9" t="s">
        <v>992</v>
      </c>
      <c r="H232" s="9" t="s">
        <v>993</v>
      </c>
      <c r="I232" s="3" t="s">
        <v>994</v>
      </c>
    </row>
    <row r="233" spans="1:9" ht="71.25">
      <c r="A233" s="3" t="s">
        <v>8</v>
      </c>
      <c r="B233" s="10" t="s">
        <v>915</v>
      </c>
      <c r="C233" s="9" t="s">
        <v>988</v>
      </c>
      <c r="D233" s="9" t="s">
        <v>989</v>
      </c>
      <c r="E233" s="9" t="s">
        <v>990</v>
      </c>
      <c r="F233" s="10" t="s">
        <v>991</v>
      </c>
      <c r="G233" s="9" t="s">
        <v>995</v>
      </c>
      <c r="H233" s="9" t="s">
        <v>996</v>
      </c>
      <c r="I233" s="3" t="s">
        <v>997</v>
      </c>
    </row>
    <row r="234" spans="1:9" ht="71.25">
      <c r="A234" s="3" t="s">
        <v>8</v>
      </c>
      <c r="B234" s="10" t="s">
        <v>915</v>
      </c>
      <c r="C234" s="9" t="s">
        <v>988</v>
      </c>
      <c r="D234" s="9" t="s">
        <v>989</v>
      </c>
      <c r="E234" s="9" t="s">
        <v>998</v>
      </c>
      <c r="F234" s="10" t="s">
        <v>999</v>
      </c>
      <c r="G234" s="9" t="s">
        <v>1000</v>
      </c>
      <c r="H234" s="9" t="s">
        <v>1001</v>
      </c>
      <c r="I234" s="3" t="s">
        <v>1002</v>
      </c>
    </row>
    <row r="235" spans="1:9" ht="57">
      <c r="A235" s="3" t="s">
        <v>8</v>
      </c>
      <c r="B235" s="10" t="s">
        <v>915</v>
      </c>
      <c r="C235" s="9" t="s">
        <v>988</v>
      </c>
      <c r="D235" s="9" t="s">
        <v>989</v>
      </c>
      <c r="E235" s="9" t="s">
        <v>998</v>
      </c>
      <c r="F235" s="10" t="s">
        <v>999</v>
      </c>
      <c r="G235" s="9" t="s">
        <v>1003</v>
      </c>
      <c r="H235" s="9" t="s">
        <v>1004</v>
      </c>
      <c r="I235" s="3" t="s">
        <v>1005</v>
      </c>
    </row>
    <row r="236" spans="1:9" ht="57">
      <c r="A236" s="3" t="s">
        <v>8</v>
      </c>
      <c r="B236" s="10" t="s">
        <v>915</v>
      </c>
      <c r="C236" s="9" t="s">
        <v>988</v>
      </c>
      <c r="D236" s="9" t="s">
        <v>989</v>
      </c>
      <c r="E236" s="9" t="s">
        <v>998</v>
      </c>
      <c r="F236" s="10" t="s">
        <v>999</v>
      </c>
      <c r="G236" s="9" t="s">
        <v>1006</v>
      </c>
      <c r="H236" s="9" t="s">
        <v>1007</v>
      </c>
      <c r="I236" s="3" t="s">
        <v>1008</v>
      </c>
    </row>
    <row r="237" spans="1:9" ht="99.75">
      <c r="A237" s="3" t="s">
        <v>8</v>
      </c>
      <c r="B237" s="10" t="s">
        <v>915</v>
      </c>
      <c r="C237" s="9" t="s">
        <v>988</v>
      </c>
      <c r="D237" s="9" t="s">
        <v>989</v>
      </c>
      <c r="E237" s="9" t="s">
        <v>1009</v>
      </c>
      <c r="F237" s="10" t="s">
        <v>1010</v>
      </c>
      <c r="G237" s="9" t="s">
        <v>1011</v>
      </c>
      <c r="H237" s="9" t="s">
        <v>1010</v>
      </c>
      <c r="I237" s="3" t="s">
        <v>1012</v>
      </c>
    </row>
    <row r="238" spans="1:9" ht="99.75">
      <c r="A238" s="3" t="s">
        <v>8</v>
      </c>
      <c r="B238" s="10" t="s">
        <v>915</v>
      </c>
      <c r="C238" s="9" t="s">
        <v>988</v>
      </c>
      <c r="D238" s="9" t="s">
        <v>989</v>
      </c>
      <c r="E238" s="9" t="s">
        <v>1013</v>
      </c>
      <c r="F238" s="10" t="s">
        <v>1014</v>
      </c>
      <c r="G238" s="9" t="s">
        <v>1015</v>
      </c>
      <c r="H238" s="9" t="s">
        <v>1016</v>
      </c>
      <c r="I238" s="3" t="s">
        <v>1017</v>
      </c>
    </row>
    <row r="239" spans="1:9" ht="57">
      <c r="A239" s="3" t="s">
        <v>8</v>
      </c>
      <c r="B239" s="10" t="s">
        <v>915</v>
      </c>
      <c r="C239" s="9" t="s">
        <v>988</v>
      </c>
      <c r="D239" s="9" t="s">
        <v>989</v>
      </c>
      <c r="E239" s="9" t="s">
        <v>1013</v>
      </c>
      <c r="F239" s="10" t="s">
        <v>1014</v>
      </c>
      <c r="G239" s="9" t="s">
        <v>1018</v>
      </c>
      <c r="H239" s="9" t="s">
        <v>1019</v>
      </c>
      <c r="I239" s="3" t="s">
        <v>1020</v>
      </c>
    </row>
    <row r="240" spans="1:9" ht="99.75">
      <c r="A240" s="3" t="s">
        <v>8</v>
      </c>
      <c r="B240" s="10" t="s">
        <v>915</v>
      </c>
      <c r="C240" s="9" t="s">
        <v>988</v>
      </c>
      <c r="D240" s="9" t="s">
        <v>989</v>
      </c>
      <c r="E240" s="9" t="s">
        <v>1021</v>
      </c>
      <c r="F240" s="10" t="s">
        <v>1022</v>
      </c>
      <c r="G240" s="9" t="s">
        <v>1023</v>
      </c>
      <c r="H240" s="9" t="s">
        <v>1024</v>
      </c>
      <c r="I240" s="3" t="s">
        <v>1025</v>
      </c>
    </row>
    <row r="241" spans="1:9" ht="99.75">
      <c r="A241" s="3" t="s">
        <v>8</v>
      </c>
      <c r="B241" s="10" t="s">
        <v>915</v>
      </c>
      <c r="C241" s="9" t="s">
        <v>988</v>
      </c>
      <c r="D241" s="9" t="s">
        <v>989</v>
      </c>
      <c r="E241" s="9" t="s">
        <v>1021</v>
      </c>
      <c r="F241" s="10" t="s">
        <v>1022</v>
      </c>
      <c r="G241" s="9" t="s">
        <v>1026</v>
      </c>
      <c r="H241" s="9" t="s">
        <v>1027</v>
      </c>
      <c r="I241" s="3" t="s">
        <v>1028</v>
      </c>
    </row>
    <row r="242" spans="1:9" ht="99.75">
      <c r="A242" s="3" t="s">
        <v>8</v>
      </c>
      <c r="B242" s="10" t="s">
        <v>915</v>
      </c>
      <c r="C242" s="9" t="s">
        <v>988</v>
      </c>
      <c r="D242" s="9" t="s">
        <v>989</v>
      </c>
      <c r="E242" s="9" t="s">
        <v>1021</v>
      </c>
      <c r="F242" s="10" t="s">
        <v>1022</v>
      </c>
      <c r="G242" s="9" t="s">
        <v>1029</v>
      </c>
      <c r="H242" s="9" t="s">
        <v>1030</v>
      </c>
      <c r="I242" s="3" t="s">
        <v>1031</v>
      </c>
    </row>
    <row r="243" spans="1:9" ht="85.5">
      <c r="A243" s="3" t="s">
        <v>8</v>
      </c>
      <c r="B243" s="10" t="s">
        <v>915</v>
      </c>
      <c r="C243" s="9" t="s">
        <v>988</v>
      </c>
      <c r="D243" s="9" t="s">
        <v>989</v>
      </c>
      <c r="E243" s="9" t="s">
        <v>1021</v>
      </c>
      <c r="F243" s="10" t="s">
        <v>1022</v>
      </c>
      <c r="G243" s="9" t="s">
        <v>1032</v>
      </c>
      <c r="H243" s="9" t="s">
        <v>1033</v>
      </c>
      <c r="I243" s="3" t="s">
        <v>1034</v>
      </c>
    </row>
    <row r="244" spans="1:9" ht="114">
      <c r="A244" s="3" t="s">
        <v>8</v>
      </c>
      <c r="B244" s="10" t="s">
        <v>915</v>
      </c>
      <c r="C244" s="9" t="s">
        <v>988</v>
      </c>
      <c r="D244" s="9" t="s">
        <v>989</v>
      </c>
      <c r="E244" s="9" t="s">
        <v>1035</v>
      </c>
      <c r="F244" s="10" t="s">
        <v>1036</v>
      </c>
      <c r="G244" s="9" t="s">
        <v>1037</v>
      </c>
      <c r="H244" s="9" t="s">
        <v>1038</v>
      </c>
      <c r="I244" s="3" t="s">
        <v>1039</v>
      </c>
    </row>
    <row r="245" spans="1:9" ht="71.25">
      <c r="A245" s="3" t="s">
        <v>8</v>
      </c>
      <c r="B245" s="10" t="s">
        <v>915</v>
      </c>
      <c r="C245" s="9" t="s">
        <v>988</v>
      </c>
      <c r="D245" s="9" t="s">
        <v>989</v>
      </c>
      <c r="E245" s="9" t="s">
        <v>1035</v>
      </c>
      <c r="F245" s="10" t="s">
        <v>1036</v>
      </c>
      <c r="G245" s="9" t="s">
        <v>1040</v>
      </c>
      <c r="H245" s="9" t="s">
        <v>1041</v>
      </c>
      <c r="I245" s="3" t="s">
        <v>1042</v>
      </c>
    </row>
    <row r="246" spans="1:9" ht="57">
      <c r="A246" s="3" t="s">
        <v>8</v>
      </c>
      <c r="B246" s="10" t="s">
        <v>915</v>
      </c>
      <c r="C246" s="9" t="s">
        <v>988</v>
      </c>
      <c r="D246" s="9" t="s">
        <v>989</v>
      </c>
      <c r="E246" s="9" t="s">
        <v>1035</v>
      </c>
      <c r="F246" s="10" t="s">
        <v>1036</v>
      </c>
      <c r="G246" s="9" t="s">
        <v>1043</v>
      </c>
      <c r="H246" s="9" t="s">
        <v>1044</v>
      </c>
      <c r="I246" s="3" t="s">
        <v>1045</v>
      </c>
    </row>
    <row r="247" spans="1:9" ht="85.5">
      <c r="A247" s="3" t="s">
        <v>8</v>
      </c>
      <c r="B247" s="10" t="s">
        <v>915</v>
      </c>
      <c r="C247" s="9" t="s">
        <v>988</v>
      </c>
      <c r="D247" s="9" t="s">
        <v>989</v>
      </c>
      <c r="E247" s="9" t="s">
        <v>1035</v>
      </c>
      <c r="F247" s="10" t="s">
        <v>1036</v>
      </c>
      <c r="G247" s="9" t="s">
        <v>1046</v>
      </c>
      <c r="H247" s="9" t="s">
        <v>1047</v>
      </c>
      <c r="I247" s="3" t="s">
        <v>1048</v>
      </c>
    </row>
    <row r="248" spans="1:9" ht="114">
      <c r="A248" s="3" t="s">
        <v>8</v>
      </c>
      <c r="B248" s="10" t="s">
        <v>915</v>
      </c>
      <c r="C248" s="9" t="s">
        <v>988</v>
      </c>
      <c r="D248" s="9" t="s">
        <v>989</v>
      </c>
      <c r="E248" s="9" t="s">
        <v>1049</v>
      </c>
      <c r="F248" s="10" t="s">
        <v>1050</v>
      </c>
      <c r="G248" s="9" t="s">
        <v>1051</v>
      </c>
      <c r="H248" s="9" t="s">
        <v>1052</v>
      </c>
      <c r="I248" s="3" t="s">
        <v>1053</v>
      </c>
    </row>
    <row r="249" spans="1:9" ht="71.25">
      <c r="A249" s="3" t="s">
        <v>8</v>
      </c>
      <c r="B249" s="10" t="s">
        <v>915</v>
      </c>
      <c r="C249" s="9" t="s">
        <v>988</v>
      </c>
      <c r="D249" s="9" t="s">
        <v>989</v>
      </c>
      <c r="E249" s="9" t="s">
        <v>1049</v>
      </c>
      <c r="F249" s="10" t="s">
        <v>1050</v>
      </c>
      <c r="G249" s="9" t="s">
        <v>1054</v>
      </c>
      <c r="H249" s="9" t="s">
        <v>1055</v>
      </c>
      <c r="I249" s="3" t="s">
        <v>1056</v>
      </c>
    </row>
    <row r="250" spans="1:9" ht="85.5">
      <c r="A250" s="3" t="s">
        <v>8</v>
      </c>
      <c r="B250" s="10" t="s">
        <v>915</v>
      </c>
      <c r="C250" s="9" t="s">
        <v>988</v>
      </c>
      <c r="D250" s="9" t="s">
        <v>989</v>
      </c>
      <c r="E250" s="9" t="s">
        <v>1049</v>
      </c>
      <c r="F250" s="10" t="s">
        <v>1050</v>
      </c>
      <c r="G250" s="9" t="s">
        <v>1057</v>
      </c>
      <c r="H250" s="9" t="s">
        <v>1058</v>
      </c>
      <c r="I250" s="3" t="s">
        <v>1059</v>
      </c>
    </row>
    <row r="251" spans="1:9" ht="128.25">
      <c r="A251" s="3" t="s">
        <v>8</v>
      </c>
      <c r="B251" s="10" t="s">
        <v>915</v>
      </c>
      <c r="C251" s="9" t="s">
        <v>988</v>
      </c>
      <c r="D251" s="9" t="s">
        <v>989</v>
      </c>
      <c r="E251" s="9" t="s">
        <v>1049</v>
      </c>
      <c r="F251" s="10" t="s">
        <v>1050</v>
      </c>
      <c r="G251" s="9" t="s">
        <v>1060</v>
      </c>
      <c r="H251" s="9" t="s">
        <v>1061</v>
      </c>
      <c r="I251" s="3" t="s">
        <v>1062</v>
      </c>
    </row>
    <row r="252" spans="1:9" ht="71.25">
      <c r="A252" s="3" t="s">
        <v>8</v>
      </c>
      <c r="B252" s="10" t="s">
        <v>915</v>
      </c>
      <c r="C252" s="9" t="s">
        <v>988</v>
      </c>
      <c r="D252" s="9" t="s">
        <v>989</v>
      </c>
      <c r="E252" s="9" t="s">
        <v>1063</v>
      </c>
      <c r="F252" s="10" t="s">
        <v>1064</v>
      </c>
      <c r="G252" s="9" t="s">
        <v>1065</v>
      </c>
      <c r="H252" s="9" t="s">
        <v>1066</v>
      </c>
      <c r="I252" s="3" t="s">
        <v>1067</v>
      </c>
    </row>
    <row r="253" spans="1:9" ht="71.25">
      <c r="A253" s="3" t="s">
        <v>8</v>
      </c>
      <c r="B253" s="10" t="s">
        <v>915</v>
      </c>
      <c r="C253" s="9" t="s">
        <v>988</v>
      </c>
      <c r="D253" s="9" t="s">
        <v>989</v>
      </c>
      <c r="E253" s="9" t="s">
        <v>1063</v>
      </c>
      <c r="F253" s="10" t="s">
        <v>1064</v>
      </c>
      <c r="G253" s="9" t="s">
        <v>1068</v>
      </c>
      <c r="H253" s="9" t="s">
        <v>1069</v>
      </c>
      <c r="I253" s="3" t="s">
        <v>1070</v>
      </c>
    </row>
    <row r="254" spans="1:9" ht="71.25">
      <c r="A254" s="3" t="s">
        <v>8</v>
      </c>
      <c r="B254" s="10" t="s">
        <v>915</v>
      </c>
      <c r="C254" s="9" t="s">
        <v>988</v>
      </c>
      <c r="D254" s="9" t="s">
        <v>989</v>
      </c>
      <c r="E254" s="9" t="s">
        <v>1063</v>
      </c>
      <c r="F254" s="10" t="s">
        <v>1064</v>
      </c>
      <c r="G254" s="9" t="s">
        <v>1071</v>
      </c>
      <c r="H254" s="9" t="s">
        <v>1072</v>
      </c>
      <c r="I254" s="3" t="s">
        <v>1073</v>
      </c>
    </row>
    <row r="255" spans="1:9" ht="71.25">
      <c r="A255" s="3" t="s">
        <v>8</v>
      </c>
      <c r="B255" s="10" t="s">
        <v>915</v>
      </c>
      <c r="C255" s="9" t="s">
        <v>988</v>
      </c>
      <c r="D255" s="9" t="s">
        <v>989</v>
      </c>
      <c r="E255" s="9" t="s">
        <v>1074</v>
      </c>
      <c r="F255" s="10" t="s">
        <v>1075</v>
      </c>
      <c r="G255" s="9" t="s">
        <v>1076</v>
      </c>
      <c r="H255" s="9" t="s">
        <v>1077</v>
      </c>
      <c r="I255" s="3" t="s">
        <v>1078</v>
      </c>
    </row>
    <row r="256" spans="1:9" ht="85.5">
      <c r="A256" s="3" t="s">
        <v>8</v>
      </c>
      <c r="B256" s="10" t="s">
        <v>915</v>
      </c>
      <c r="C256" s="9" t="s">
        <v>988</v>
      </c>
      <c r="D256" s="9" t="s">
        <v>989</v>
      </c>
      <c r="E256" s="9" t="s">
        <v>1074</v>
      </c>
      <c r="F256" s="10" t="s">
        <v>1075</v>
      </c>
      <c r="G256" s="9" t="s">
        <v>1079</v>
      </c>
      <c r="H256" s="9" t="s">
        <v>1080</v>
      </c>
      <c r="I256" s="3" t="s">
        <v>1081</v>
      </c>
    </row>
    <row r="257" spans="1:9" ht="114">
      <c r="A257" s="3" t="s">
        <v>11</v>
      </c>
      <c r="B257" s="10" t="s">
        <v>46</v>
      </c>
      <c r="C257" s="9" t="s">
        <v>1082</v>
      </c>
      <c r="D257" s="9" t="s">
        <v>1083</v>
      </c>
      <c r="E257" s="9" t="s">
        <v>1084</v>
      </c>
      <c r="F257" s="10" t="s">
        <v>1085</v>
      </c>
      <c r="G257" s="9" t="s">
        <v>1086</v>
      </c>
      <c r="H257" s="9" t="s">
        <v>1087</v>
      </c>
      <c r="I257" s="3" t="s">
        <v>1088</v>
      </c>
    </row>
    <row r="258" spans="1:9" ht="114">
      <c r="A258" s="3" t="s">
        <v>11</v>
      </c>
      <c r="B258" s="10" t="s">
        <v>46</v>
      </c>
      <c r="C258" s="9" t="s">
        <v>1082</v>
      </c>
      <c r="D258" s="9" t="s">
        <v>1083</v>
      </c>
      <c r="E258" s="9" t="s">
        <v>1084</v>
      </c>
      <c r="F258" s="10" t="s">
        <v>1085</v>
      </c>
      <c r="G258" s="9" t="s">
        <v>1089</v>
      </c>
      <c r="H258" s="9" t="s">
        <v>1090</v>
      </c>
      <c r="I258" s="3" t="s">
        <v>1091</v>
      </c>
    </row>
    <row r="259" spans="1:9" ht="85.5">
      <c r="A259" s="3" t="s">
        <v>11</v>
      </c>
      <c r="B259" s="10" t="s">
        <v>46</v>
      </c>
      <c r="C259" s="9" t="s">
        <v>1082</v>
      </c>
      <c r="D259" s="9" t="s">
        <v>1083</v>
      </c>
      <c r="E259" s="9" t="s">
        <v>1092</v>
      </c>
      <c r="F259" s="10" t="s">
        <v>1093</v>
      </c>
      <c r="G259" s="9" t="s">
        <v>1094</v>
      </c>
      <c r="H259" s="9" t="s">
        <v>1095</v>
      </c>
      <c r="I259" s="3" t="s">
        <v>1096</v>
      </c>
    </row>
    <row r="260" spans="1:9" ht="71.25">
      <c r="A260" s="3" t="s">
        <v>11</v>
      </c>
      <c r="B260" s="10" t="s">
        <v>46</v>
      </c>
      <c r="C260" s="9" t="s">
        <v>1082</v>
      </c>
      <c r="D260" s="9" t="s">
        <v>1083</v>
      </c>
      <c r="E260" s="9" t="s">
        <v>1092</v>
      </c>
      <c r="F260" s="10" t="s">
        <v>1093</v>
      </c>
      <c r="G260" s="9" t="s">
        <v>1097</v>
      </c>
      <c r="H260" s="9" t="s">
        <v>1098</v>
      </c>
      <c r="I260" s="3" t="s">
        <v>1099</v>
      </c>
    </row>
    <row r="261" spans="1:9" ht="71.25">
      <c r="A261" s="3" t="s">
        <v>11</v>
      </c>
      <c r="B261" s="10" t="s">
        <v>46</v>
      </c>
      <c r="C261" s="9" t="s">
        <v>1082</v>
      </c>
      <c r="D261" s="9" t="s">
        <v>1083</v>
      </c>
      <c r="E261" s="9" t="s">
        <v>1092</v>
      </c>
      <c r="F261" s="10" t="s">
        <v>1093</v>
      </c>
      <c r="G261" s="9" t="s">
        <v>1100</v>
      </c>
      <c r="H261" s="9" t="s">
        <v>1101</v>
      </c>
      <c r="I261" s="3" t="s">
        <v>1102</v>
      </c>
    </row>
    <row r="262" spans="1:9" ht="99.75">
      <c r="A262" s="3" t="s">
        <v>11</v>
      </c>
      <c r="B262" s="10" t="s">
        <v>46</v>
      </c>
      <c r="C262" s="9" t="s">
        <v>1082</v>
      </c>
      <c r="D262" s="9" t="s">
        <v>1083</v>
      </c>
      <c r="E262" s="9" t="s">
        <v>1103</v>
      </c>
      <c r="F262" s="10" t="s">
        <v>1104</v>
      </c>
      <c r="G262" s="9" t="s">
        <v>1105</v>
      </c>
      <c r="H262" s="9" t="s">
        <v>1104</v>
      </c>
      <c r="I262" s="3" t="s">
        <v>1106</v>
      </c>
    </row>
    <row r="263" spans="1:9" ht="85.5">
      <c r="A263" s="3" t="s">
        <v>11</v>
      </c>
      <c r="B263" s="10" t="s">
        <v>46</v>
      </c>
      <c r="C263" s="9" t="s">
        <v>1107</v>
      </c>
      <c r="D263" s="9" t="s">
        <v>1108</v>
      </c>
      <c r="E263" s="9" t="s">
        <v>1109</v>
      </c>
      <c r="F263" s="10" t="s">
        <v>1110</v>
      </c>
      <c r="G263" s="9" t="s">
        <v>1111</v>
      </c>
      <c r="H263" s="9" t="s">
        <v>1112</v>
      </c>
      <c r="I263" s="3" t="s">
        <v>1113</v>
      </c>
    </row>
    <row r="264" spans="1:9" ht="85.5">
      <c r="A264" s="3" t="s">
        <v>11</v>
      </c>
      <c r="B264" s="10" t="s">
        <v>46</v>
      </c>
      <c r="C264" s="9" t="s">
        <v>1107</v>
      </c>
      <c r="D264" s="9" t="s">
        <v>1108</v>
      </c>
      <c r="E264" s="9" t="s">
        <v>1109</v>
      </c>
      <c r="F264" s="10" t="s">
        <v>1110</v>
      </c>
      <c r="G264" s="9" t="s">
        <v>1114</v>
      </c>
      <c r="H264" s="9" t="s">
        <v>1115</v>
      </c>
      <c r="I264" s="3" t="s">
        <v>1116</v>
      </c>
    </row>
    <row r="265" spans="1:9" ht="85.5">
      <c r="A265" s="3" t="s">
        <v>11</v>
      </c>
      <c r="B265" s="10" t="s">
        <v>46</v>
      </c>
      <c r="C265" s="9" t="s">
        <v>1107</v>
      </c>
      <c r="D265" s="9" t="s">
        <v>1108</v>
      </c>
      <c r="E265" s="9" t="s">
        <v>1117</v>
      </c>
      <c r="F265" s="10" t="s">
        <v>1118</v>
      </c>
      <c r="G265" s="9" t="s">
        <v>1119</v>
      </c>
      <c r="H265" s="9" t="s">
        <v>1120</v>
      </c>
      <c r="I265" s="3" t="s">
        <v>1121</v>
      </c>
    </row>
    <row r="266" spans="1:9" ht="42.75">
      <c r="A266" s="3" t="s">
        <v>11</v>
      </c>
      <c r="B266" s="10" t="s">
        <v>46</v>
      </c>
      <c r="C266" s="9" t="s">
        <v>1107</v>
      </c>
      <c r="D266" s="9" t="s">
        <v>1108</v>
      </c>
      <c r="E266" s="9" t="s">
        <v>1117</v>
      </c>
      <c r="F266" s="10" t="s">
        <v>1118</v>
      </c>
      <c r="G266" s="9" t="s">
        <v>1122</v>
      </c>
      <c r="H266" s="9" t="s">
        <v>1123</v>
      </c>
      <c r="I266" s="3" t="s">
        <v>1124</v>
      </c>
    </row>
    <row r="267" spans="1:9" ht="99.75">
      <c r="A267" s="3" t="s">
        <v>11</v>
      </c>
      <c r="B267" s="10" t="s">
        <v>46</v>
      </c>
      <c r="C267" s="9" t="s">
        <v>1125</v>
      </c>
      <c r="D267" s="9" t="s">
        <v>1126</v>
      </c>
      <c r="E267" s="9" t="s">
        <v>1127</v>
      </c>
      <c r="F267" s="10" t="s">
        <v>1128</v>
      </c>
      <c r="G267" s="9" t="s">
        <v>1129</v>
      </c>
      <c r="H267" s="9" t="s">
        <v>1128</v>
      </c>
      <c r="I267" s="3" t="s">
        <v>1130</v>
      </c>
    </row>
    <row r="268" spans="1:9" ht="99.75">
      <c r="A268" s="3" t="s">
        <v>11</v>
      </c>
      <c r="B268" s="10" t="s">
        <v>46</v>
      </c>
      <c r="C268" s="9" t="s">
        <v>1125</v>
      </c>
      <c r="D268" s="9" t="s">
        <v>1126</v>
      </c>
      <c r="E268" s="9" t="s">
        <v>1131</v>
      </c>
      <c r="F268" s="10" t="s">
        <v>1132</v>
      </c>
      <c r="G268" s="9" t="s">
        <v>1133</v>
      </c>
      <c r="H268" s="9" t="s">
        <v>1132</v>
      </c>
      <c r="I268" s="3" t="s">
        <v>1134</v>
      </c>
    </row>
    <row r="269" spans="1:9" ht="85.5">
      <c r="A269" s="3" t="s">
        <v>11</v>
      </c>
      <c r="B269" s="10" t="s">
        <v>46</v>
      </c>
      <c r="C269" s="9" t="s">
        <v>1135</v>
      </c>
      <c r="D269" s="9" t="s">
        <v>1136</v>
      </c>
      <c r="E269" s="9" t="s">
        <v>1137</v>
      </c>
      <c r="F269" s="10" t="s">
        <v>1138</v>
      </c>
      <c r="G269" s="9" t="s">
        <v>1139</v>
      </c>
      <c r="H269" s="9" t="s">
        <v>1138</v>
      </c>
      <c r="I269" s="3" t="s">
        <v>1140</v>
      </c>
    </row>
    <row r="270" spans="1:9" ht="71.25">
      <c r="A270" s="3" t="s">
        <v>11</v>
      </c>
      <c r="B270" s="10" t="s">
        <v>46</v>
      </c>
      <c r="C270" s="9" t="s">
        <v>1135</v>
      </c>
      <c r="D270" s="9" t="s">
        <v>1136</v>
      </c>
      <c r="E270" s="9" t="s">
        <v>1141</v>
      </c>
      <c r="F270" s="10" t="s">
        <v>1142</v>
      </c>
      <c r="G270" s="9" t="s">
        <v>1143</v>
      </c>
      <c r="H270" s="9" t="s">
        <v>1144</v>
      </c>
      <c r="I270" s="3" t="s">
        <v>1145</v>
      </c>
    </row>
    <row r="271" spans="1:9" ht="71.25">
      <c r="A271" s="3" t="s">
        <v>11</v>
      </c>
      <c r="B271" s="10" t="s">
        <v>46</v>
      </c>
      <c r="C271" s="9" t="s">
        <v>1135</v>
      </c>
      <c r="D271" s="9" t="s">
        <v>1136</v>
      </c>
      <c r="E271" s="9" t="s">
        <v>1141</v>
      </c>
      <c r="F271" s="10" t="s">
        <v>1142</v>
      </c>
      <c r="G271" s="9" t="s">
        <v>1146</v>
      </c>
      <c r="H271" s="9" t="s">
        <v>1147</v>
      </c>
      <c r="I271" s="3" t="s">
        <v>1148</v>
      </c>
    </row>
    <row r="272" spans="1:9" ht="85.5">
      <c r="A272" s="3" t="s">
        <v>11</v>
      </c>
      <c r="B272" s="10" t="s">
        <v>46</v>
      </c>
      <c r="C272" s="9" t="s">
        <v>1135</v>
      </c>
      <c r="D272" s="9" t="s">
        <v>1136</v>
      </c>
      <c r="E272" s="9" t="s">
        <v>1141</v>
      </c>
      <c r="F272" s="10" t="s">
        <v>1142</v>
      </c>
      <c r="G272" s="9" t="s">
        <v>1149</v>
      </c>
      <c r="H272" s="9" t="s">
        <v>1150</v>
      </c>
      <c r="I272" s="3" t="s">
        <v>1151</v>
      </c>
    </row>
    <row r="273" spans="1:9" ht="99.75">
      <c r="A273" s="3" t="s">
        <v>11</v>
      </c>
      <c r="B273" s="10" t="s">
        <v>46</v>
      </c>
      <c r="C273" s="9" t="s">
        <v>1135</v>
      </c>
      <c r="D273" s="9" t="s">
        <v>1136</v>
      </c>
      <c r="E273" s="9" t="s">
        <v>1141</v>
      </c>
      <c r="F273" s="10" t="s">
        <v>1142</v>
      </c>
      <c r="G273" s="9" t="s">
        <v>1152</v>
      </c>
      <c r="H273" s="9" t="s">
        <v>1153</v>
      </c>
      <c r="I273" s="3" t="s">
        <v>1154</v>
      </c>
    </row>
    <row r="274" spans="1:9" ht="85.5">
      <c r="A274" s="3" t="s">
        <v>11</v>
      </c>
      <c r="B274" s="10" t="s">
        <v>46</v>
      </c>
      <c r="C274" s="9" t="s">
        <v>1135</v>
      </c>
      <c r="D274" s="9" t="s">
        <v>1136</v>
      </c>
      <c r="E274" s="9" t="s">
        <v>1141</v>
      </c>
      <c r="F274" s="10" t="s">
        <v>1142</v>
      </c>
      <c r="G274" s="9" t="s">
        <v>1155</v>
      </c>
      <c r="H274" s="9" t="s">
        <v>1156</v>
      </c>
      <c r="I274" s="3" t="s">
        <v>1157</v>
      </c>
    </row>
    <row r="275" spans="1:9" ht="71.25">
      <c r="A275" s="3" t="s">
        <v>11</v>
      </c>
      <c r="B275" s="10" t="s">
        <v>46</v>
      </c>
      <c r="C275" s="9" t="s">
        <v>1158</v>
      </c>
      <c r="D275" s="9" t="s">
        <v>1159</v>
      </c>
      <c r="E275" s="9" t="s">
        <v>1160</v>
      </c>
      <c r="F275" s="10" t="s">
        <v>1161</v>
      </c>
      <c r="G275" s="9" t="s">
        <v>1162</v>
      </c>
      <c r="H275" s="9" t="s">
        <v>1161</v>
      </c>
      <c r="I275" s="3" t="s">
        <v>1163</v>
      </c>
    </row>
    <row r="276" spans="1:9" ht="71.25">
      <c r="A276" s="3" t="s">
        <v>11</v>
      </c>
      <c r="B276" s="10" t="s">
        <v>46</v>
      </c>
      <c r="C276" s="9" t="s">
        <v>1158</v>
      </c>
      <c r="D276" s="9" t="s">
        <v>1159</v>
      </c>
      <c r="E276" s="9" t="s">
        <v>1164</v>
      </c>
      <c r="F276" s="10" t="s">
        <v>1165</v>
      </c>
      <c r="G276" s="9" t="s">
        <v>1166</v>
      </c>
      <c r="H276" s="9" t="s">
        <v>1165</v>
      </c>
      <c r="I276" s="3" t="s">
        <v>1167</v>
      </c>
    </row>
    <row r="277" spans="1:9" ht="71.25">
      <c r="A277" s="3" t="s">
        <v>10</v>
      </c>
      <c r="B277" s="10" t="s">
        <v>1168</v>
      </c>
      <c r="C277" s="9" t="s">
        <v>1169</v>
      </c>
      <c r="D277" s="9" t="s">
        <v>1170</v>
      </c>
      <c r="E277" s="9" t="s">
        <v>1171</v>
      </c>
      <c r="F277" s="10" t="s">
        <v>1172</v>
      </c>
      <c r="G277" s="9" t="s">
        <v>1173</v>
      </c>
      <c r="H277" s="9" t="s">
        <v>1172</v>
      </c>
      <c r="I277" s="3" t="s">
        <v>1174</v>
      </c>
    </row>
    <row r="278" spans="1:9" ht="85.5">
      <c r="A278" s="3" t="s">
        <v>10</v>
      </c>
      <c r="B278" s="10" t="s">
        <v>1168</v>
      </c>
      <c r="C278" s="9" t="s">
        <v>1169</v>
      </c>
      <c r="D278" s="9" t="s">
        <v>1170</v>
      </c>
      <c r="E278" s="9" t="s">
        <v>1175</v>
      </c>
      <c r="F278" s="10" t="s">
        <v>1176</v>
      </c>
      <c r="G278" s="9" t="s">
        <v>1177</v>
      </c>
      <c r="H278" s="9" t="s">
        <v>1176</v>
      </c>
      <c r="I278" s="3" t="s">
        <v>1178</v>
      </c>
    </row>
    <row r="279" spans="1:9" ht="85.5">
      <c r="A279" s="3" t="s">
        <v>10</v>
      </c>
      <c r="B279" s="10" t="s">
        <v>1168</v>
      </c>
      <c r="C279" s="9" t="s">
        <v>1169</v>
      </c>
      <c r="D279" s="9" t="s">
        <v>1170</v>
      </c>
      <c r="E279" s="9" t="s">
        <v>1179</v>
      </c>
      <c r="F279" s="10" t="s">
        <v>1180</v>
      </c>
      <c r="G279" s="9" t="s">
        <v>1181</v>
      </c>
      <c r="H279" s="9" t="s">
        <v>1180</v>
      </c>
      <c r="I279" s="3" t="s">
        <v>1182</v>
      </c>
    </row>
    <row r="280" spans="1:9" ht="71.25">
      <c r="A280" s="3" t="s">
        <v>10</v>
      </c>
      <c r="B280" s="10" t="s">
        <v>1168</v>
      </c>
      <c r="C280" s="9" t="s">
        <v>1183</v>
      </c>
      <c r="D280" s="9" t="s">
        <v>1184</v>
      </c>
      <c r="E280" s="9" t="s">
        <v>1185</v>
      </c>
      <c r="F280" s="10" t="s">
        <v>1186</v>
      </c>
      <c r="G280" s="9" t="s">
        <v>1187</v>
      </c>
      <c r="H280" s="9" t="s">
        <v>1186</v>
      </c>
      <c r="I280" s="3" t="s">
        <v>1188</v>
      </c>
    </row>
    <row r="281" spans="1:9" ht="85.5">
      <c r="A281" s="3" t="s">
        <v>10</v>
      </c>
      <c r="B281" s="10" t="s">
        <v>1168</v>
      </c>
      <c r="C281" s="9" t="s">
        <v>1183</v>
      </c>
      <c r="D281" s="9" t="s">
        <v>1184</v>
      </c>
      <c r="E281" s="9" t="s">
        <v>1189</v>
      </c>
      <c r="F281" s="10" t="s">
        <v>1190</v>
      </c>
      <c r="G281" s="9" t="s">
        <v>1191</v>
      </c>
      <c r="H281" s="9" t="s">
        <v>1192</v>
      </c>
      <c r="I281" s="3" t="s">
        <v>1193</v>
      </c>
    </row>
    <row r="282" spans="1:9" ht="85.5">
      <c r="A282" s="3" t="s">
        <v>10</v>
      </c>
      <c r="B282" s="10" t="s">
        <v>1168</v>
      </c>
      <c r="C282" s="9" t="s">
        <v>1183</v>
      </c>
      <c r="D282" s="9" t="s">
        <v>1184</v>
      </c>
      <c r="E282" s="9" t="s">
        <v>1189</v>
      </c>
      <c r="F282" s="10" t="s">
        <v>1190</v>
      </c>
      <c r="G282" s="9" t="s">
        <v>1194</v>
      </c>
      <c r="H282" s="9" t="s">
        <v>1195</v>
      </c>
      <c r="I282" s="3" t="s">
        <v>1196</v>
      </c>
    </row>
    <row r="283" spans="1:9" ht="85.5">
      <c r="A283" s="3" t="s">
        <v>10</v>
      </c>
      <c r="B283" s="10" t="s">
        <v>1168</v>
      </c>
      <c r="C283" s="9" t="s">
        <v>1183</v>
      </c>
      <c r="D283" s="9" t="s">
        <v>1184</v>
      </c>
      <c r="E283" s="9" t="s">
        <v>1197</v>
      </c>
      <c r="F283" s="10" t="s">
        <v>1198</v>
      </c>
      <c r="G283" s="9" t="s">
        <v>1199</v>
      </c>
      <c r="H283" s="9" t="s">
        <v>1198</v>
      </c>
      <c r="I283" s="3" t="s">
        <v>1200</v>
      </c>
    </row>
    <row r="284" spans="1:9" ht="71.25">
      <c r="A284" s="3" t="s">
        <v>12</v>
      </c>
      <c r="B284" s="10" t="s">
        <v>47</v>
      </c>
      <c r="C284" s="9" t="s">
        <v>1201</v>
      </c>
      <c r="D284" s="9" t="s">
        <v>1202</v>
      </c>
      <c r="E284" s="9" t="s">
        <v>1203</v>
      </c>
      <c r="F284" s="10" t="s">
        <v>1204</v>
      </c>
      <c r="G284" s="9" t="s">
        <v>1205</v>
      </c>
      <c r="H284" s="9" t="s">
        <v>1206</v>
      </c>
      <c r="I284" s="3" t="s">
        <v>1207</v>
      </c>
    </row>
    <row r="285" spans="1:9" ht="85.5">
      <c r="A285" s="3" t="s">
        <v>12</v>
      </c>
      <c r="B285" s="10" t="s">
        <v>47</v>
      </c>
      <c r="C285" s="9" t="s">
        <v>1201</v>
      </c>
      <c r="D285" s="9" t="s">
        <v>1202</v>
      </c>
      <c r="E285" s="9" t="s">
        <v>1203</v>
      </c>
      <c r="F285" s="10" t="s">
        <v>1204</v>
      </c>
      <c r="G285" s="9" t="s">
        <v>1208</v>
      </c>
      <c r="H285" s="9" t="s">
        <v>1209</v>
      </c>
      <c r="I285" s="3" t="s">
        <v>1210</v>
      </c>
    </row>
    <row r="286" spans="1:9" ht="71.25">
      <c r="A286" s="3" t="s">
        <v>12</v>
      </c>
      <c r="B286" s="10" t="s">
        <v>47</v>
      </c>
      <c r="C286" s="9" t="s">
        <v>1201</v>
      </c>
      <c r="D286" s="9" t="s">
        <v>1202</v>
      </c>
      <c r="E286" s="9" t="s">
        <v>1203</v>
      </c>
      <c r="F286" s="10" t="s">
        <v>1204</v>
      </c>
      <c r="G286" s="9" t="s">
        <v>1211</v>
      </c>
      <c r="H286" s="9" t="s">
        <v>1212</v>
      </c>
      <c r="I286" s="3" t="s">
        <v>1213</v>
      </c>
    </row>
    <row r="287" spans="1:9" ht="71.25">
      <c r="A287" s="3" t="s">
        <v>12</v>
      </c>
      <c r="B287" s="10" t="s">
        <v>47</v>
      </c>
      <c r="C287" s="9" t="s">
        <v>1201</v>
      </c>
      <c r="D287" s="9" t="s">
        <v>1202</v>
      </c>
      <c r="E287" s="9" t="s">
        <v>1203</v>
      </c>
      <c r="F287" s="10" t="s">
        <v>1204</v>
      </c>
      <c r="G287" s="9" t="s">
        <v>1214</v>
      </c>
      <c r="H287" s="9" t="s">
        <v>1215</v>
      </c>
      <c r="I287" s="3" t="s">
        <v>1216</v>
      </c>
    </row>
    <row r="288" spans="1:9" ht="85.5">
      <c r="A288" s="3" t="s">
        <v>12</v>
      </c>
      <c r="B288" s="10" t="s">
        <v>47</v>
      </c>
      <c r="C288" s="9" t="s">
        <v>1201</v>
      </c>
      <c r="D288" s="9" t="s">
        <v>1202</v>
      </c>
      <c r="E288" s="9" t="s">
        <v>1217</v>
      </c>
      <c r="F288" s="10" t="s">
        <v>1218</v>
      </c>
      <c r="G288" s="9" t="s">
        <v>1219</v>
      </c>
      <c r="H288" s="9" t="s">
        <v>1218</v>
      </c>
      <c r="I288" s="3" t="s">
        <v>1220</v>
      </c>
    </row>
    <row r="289" spans="1:9" ht="99.75">
      <c r="A289" s="3" t="s">
        <v>12</v>
      </c>
      <c r="B289" s="10" t="s">
        <v>47</v>
      </c>
      <c r="C289" s="9" t="s">
        <v>1221</v>
      </c>
      <c r="D289" s="9" t="s">
        <v>1222</v>
      </c>
      <c r="E289" s="9" t="s">
        <v>1223</v>
      </c>
      <c r="F289" s="10" t="s">
        <v>1224</v>
      </c>
      <c r="G289" s="9" t="s">
        <v>1225</v>
      </c>
      <c r="H289" s="9" t="s">
        <v>1226</v>
      </c>
      <c r="I289" s="3" t="s">
        <v>1227</v>
      </c>
    </row>
    <row r="290" spans="1:9" ht="71.25">
      <c r="A290" s="3" t="s">
        <v>12</v>
      </c>
      <c r="B290" s="10" t="s">
        <v>47</v>
      </c>
      <c r="C290" s="9" t="s">
        <v>1221</v>
      </c>
      <c r="D290" s="9" t="s">
        <v>1222</v>
      </c>
      <c r="E290" s="9" t="s">
        <v>1223</v>
      </c>
      <c r="F290" s="10" t="s">
        <v>1224</v>
      </c>
      <c r="G290" s="9" t="s">
        <v>1228</v>
      </c>
      <c r="H290" s="9" t="s">
        <v>1229</v>
      </c>
      <c r="I290" s="3" t="s">
        <v>1230</v>
      </c>
    </row>
    <row r="291" spans="1:9" ht="99.75">
      <c r="A291" s="3" t="s">
        <v>12</v>
      </c>
      <c r="B291" s="10" t="s">
        <v>47</v>
      </c>
      <c r="C291" s="9" t="s">
        <v>1221</v>
      </c>
      <c r="D291" s="9" t="s">
        <v>1222</v>
      </c>
      <c r="E291" s="9" t="s">
        <v>1223</v>
      </c>
      <c r="F291" s="10" t="s">
        <v>1224</v>
      </c>
      <c r="G291" s="9" t="s">
        <v>1231</v>
      </c>
      <c r="H291" s="9" t="s">
        <v>1232</v>
      </c>
      <c r="I291" s="3" t="s">
        <v>1233</v>
      </c>
    </row>
    <row r="292" spans="1:9" ht="71.25">
      <c r="A292" s="3" t="s">
        <v>12</v>
      </c>
      <c r="B292" s="10" t="s">
        <v>47</v>
      </c>
      <c r="C292" s="9" t="s">
        <v>1221</v>
      </c>
      <c r="D292" s="9" t="s">
        <v>1222</v>
      </c>
      <c r="E292" s="9" t="s">
        <v>1223</v>
      </c>
      <c r="F292" s="10" t="s">
        <v>1224</v>
      </c>
      <c r="G292" s="9" t="s">
        <v>1234</v>
      </c>
      <c r="H292" s="9" t="s">
        <v>1235</v>
      </c>
      <c r="I292" s="3" t="s">
        <v>1236</v>
      </c>
    </row>
    <row r="293" spans="1:9" ht="71.25">
      <c r="A293" s="3" t="s">
        <v>12</v>
      </c>
      <c r="B293" s="10" t="s">
        <v>47</v>
      </c>
      <c r="C293" s="9" t="s">
        <v>1221</v>
      </c>
      <c r="D293" s="9" t="s">
        <v>1222</v>
      </c>
      <c r="E293" s="9" t="s">
        <v>1237</v>
      </c>
      <c r="F293" s="10" t="s">
        <v>1238</v>
      </c>
      <c r="G293" s="9" t="s">
        <v>1239</v>
      </c>
      <c r="H293" s="9" t="s">
        <v>1238</v>
      </c>
      <c r="I293" s="3" t="s">
        <v>1236</v>
      </c>
    </row>
    <row r="294" spans="1:9" ht="85.5">
      <c r="A294" s="3" t="s">
        <v>12</v>
      </c>
      <c r="B294" s="10" t="s">
        <v>47</v>
      </c>
      <c r="C294" s="9" t="s">
        <v>1240</v>
      </c>
      <c r="D294" s="9" t="s">
        <v>1241</v>
      </c>
      <c r="E294" s="9" t="s">
        <v>1242</v>
      </c>
      <c r="F294" s="10" t="s">
        <v>1243</v>
      </c>
      <c r="G294" s="9" t="s">
        <v>1244</v>
      </c>
      <c r="H294" s="9" t="s">
        <v>1243</v>
      </c>
      <c r="I294" s="3" t="s">
        <v>1245</v>
      </c>
    </row>
    <row r="295" spans="1:9" ht="85.5">
      <c r="A295" s="3" t="s">
        <v>12</v>
      </c>
      <c r="B295" s="10" t="s">
        <v>47</v>
      </c>
      <c r="C295" s="9" t="s">
        <v>1240</v>
      </c>
      <c r="D295" s="9" t="s">
        <v>1241</v>
      </c>
      <c r="E295" s="9" t="s">
        <v>1246</v>
      </c>
      <c r="F295" s="10" t="s">
        <v>1247</v>
      </c>
      <c r="G295" s="9" t="s">
        <v>1248</v>
      </c>
      <c r="H295" s="9" t="s">
        <v>1247</v>
      </c>
      <c r="I295" s="3" t="s">
        <v>1249</v>
      </c>
    </row>
    <row r="296" spans="1:9" ht="71.25">
      <c r="A296" s="3" t="s">
        <v>12</v>
      </c>
      <c r="B296" s="10" t="s">
        <v>47</v>
      </c>
      <c r="C296" s="9" t="s">
        <v>1250</v>
      </c>
      <c r="D296" s="9" t="s">
        <v>1251</v>
      </c>
      <c r="E296" s="9" t="s">
        <v>1252</v>
      </c>
      <c r="F296" s="10" t="s">
        <v>1253</v>
      </c>
      <c r="G296" s="9" t="s">
        <v>1254</v>
      </c>
      <c r="H296" s="9" t="s">
        <v>1253</v>
      </c>
      <c r="I296" s="3" t="s">
        <v>1255</v>
      </c>
    </row>
    <row r="297" spans="1:9" ht="71.25">
      <c r="A297" s="3" t="s">
        <v>12</v>
      </c>
      <c r="B297" s="10" t="s">
        <v>47</v>
      </c>
      <c r="C297" s="9" t="s">
        <v>1250</v>
      </c>
      <c r="D297" s="9" t="s">
        <v>1251</v>
      </c>
      <c r="E297" s="9" t="s">
        <v>1256</v>
      </c>
      <c r="F297" s="10" t="s">
        <v>1257</v>
      </c>
      <c r="G297" s="9" t="s">
        <v>1258</v>
      </c>
      <c r="H297" s="9" t="s">
        <v>1257</v>
      </c>
      <c r="I297" s="3" t="s">
        <v>1259</v>
      </c>
    </row>
    <row r="298" spans="1:9" ht="71.25">
      <c r="A298" s="3" t="s">
        <v>12</v>
      </c>
      <c r="B298" s="10" t="s">
        <v>47</v>
      </c>
      <c r="C298" s="9" t="s">
        <v>1250</v>
      </c>
      <c r="D298" s="9" t="s">
        <v>1251</v>
      </c>
      <c r="E298" s="9" t="s">
        <v>1260</v>
      </c>
      <c r="F298" s="10" t="s">
        <v>1261</v>
      </c>
      <c r="G298" s="9" t="s">
        <v>1262</v>
      </c>
      <c r="H298" s="9" t="s">
        <v>1261</v>
      </c>
      <c r="I298" s="3" t="s">
        <v>1263</v>
      </c>
    </row>
    <row r="299" spans="1:9" ht="71.25">
      <c r="A299" s="3" t="s">
        <v>12</v>
      </c>
      <c r="B299" s="10" t="s">
        <v>47</v>
      </c>
      <c r="C299" s="9" t="s">
        <v>1250</v>
      </c>
      <c r="D299" s="9" t="s">
        <v>1251</v>
      </c>
      <c r="E299" s="9" t="s">
        <v>1264</v>
      </c>
      <c r="F299" s="10" t="s">
        <v>1265</v>
      </c>
      <c r="G299" s="9" t="s">
        <v>1266</v>
      </c>
      <c r="H299" s="9" t="s">
        <v>1265</v>
      </c>
      <c r="I299" s="3" t="s">
        <v>1267</v>
      </c>
    </row>
    <row r="300" spans="1:9" ht="99.75">
      <c r="A300" s="3" t="s">
        <v>12</v>
      </c>
      <c r="B300" s="10" t="s">
        <v>47</v>
      </c>
      <c r="C300" s="9" t="s">
        <v>1268</v>
      </c>
      <c r="D300" s="9" t="s">
        <v>1269</v>
      </c>
      <c r="E300" s="9" t="s">
        <v>1270</v>
      </c>
      <c r="F300" s="10" t="s">
        <v>1269</v>
      </c>
      <c r="G300" s="9" t="s">
        <v>1271</v>
      </c>
      <c r="H300" s="9" t="s">
        <v>1272</v>
      </c>
      <c r="I300" s="3" t="s">
        <v>1273</v>
      </c>
    </row>
    <row r="301" spans="1:9" ht="71.25">
      <c r="A301" s="3" t="s">
        <v>12</v>
      </c>
      <c r="B301" s="10" t="s">
        <v>47</v>
      </c>
      <c r="C301" s="9" t="s">
        <v>1268</v>
      </c>
      <c r="D301" s="9" t="s">
        <v>1269</v>
      </c>
      <c r="E301" s="9" t="s">
        <v>1270</v>
      </c>
      <c r="F301" s="10" t="s">
        <v>1269</v>
      </c>
      <c r="G301" s="9" t="s">
        <v>1274</v>
      </c>
      <c r="H301" s="9" t="s">
        <v>1275</v>
      </c>
      <c r="I301" s="3" t="s">
        <v>1276</v>
      </c>
    </row>
    <row r="302" spans="1:9" ht="71.25">
      <c r="A302" s="3" t="s">
        <v>12</v>
      </c>
      <c r="B302" s="10" t="s">
        <v>47</v>
      </c>
      <c r="C302" s="9" t="s">
        <v>1268</v>
      </c>
      <c r="D302" s="9" t="s">
        <v>1269</v>
      </c>
      <c r="E302" s="9" t="s">
        <v>1270</v>
      </c>
      <c r="F302" s="10" t="s">
        <v>1269</v>
      </c>
      <c r="G302" s="9" t="s">
        <v>1277</v>
      </c>
      <c r="H302" s="9" t="s">
        <v>1278</v>
      </c>
      <c r="I302" s="3" t="s">
        <v>1279</v>
      </c>
    </row>
    <row r="303" spans="1:9" ht="71.25">
      <c r="A303" s="3" t="s">
        <v>12</v>
      </c>
      <c r="B303" s="10" t="s">
        <v>47</v>
      </c>
      <c r="C303" s="9" t="s">
        <v>1280</v>
      </c>
      <c r="D303" s="9" t="s">
        <v>1281</v>
      </c>
      <c r="E303" s="9" t="s">
        <v>1282</v>
      </c>
      <c r="F303" s="10" t="s">
        <v>1283</v>
      </c>
      <c r="G303" s="9" t="s">
        <v>1284</v>
      </c>
      <c r="H303" s="9" t="s">
        <v>1285</v>
      </c>
      <c r="I303" s="3" t="s">
        <v>1286</v>
      </c>
    </row>
    <row r="304" spans="1:9" ht="71.25">
      <c r="A304" s="3" t="s">
        <v>12</v>
      </c>
      <c r="B304" s="10" t="s">
        <v>47</v>
      </c>
      <c r="C304" s="9" t="s">
        <v>1280</v>
      </c>
      <c r="D304" s="9" t="s">
        <v>1281</v>
      </c>
      <c r="E304" s="9" t="s">
        <v>1282</v>
      </c>
      <c r="F304" s="10" t="s">
        <v>1283</v>
      </c>
      <c r="G304" s="9" t="s">
        <v>1287</v>
      </c>
      <c r="H304" s="9" t="s">
        <v>1288</v>
      </c>
      <c r="I304" s="3" t="s">
        <v>1289</v>
      </c>
    </row>
    <row r="305" spans="1:9" ht="85.5">
      <c r="A305" s="3" t="s">
        <v>18</v>
      </c>
      <c r="B305" s="10" t="s">
        <v>48</v>
      </c>
      <c r="C305" s="9" t="s">
        <v>1290</v>
      </c>
      <c r="D305" s="9" t="s">
        <v>1291</v>
      </c>
      <c r="E305" s="9" t="s">
        <v>1292</v>
      </c>
      <c r="F305" s="10" t="s">
        <v>1293</v>
      </c>
      <c r="G305" s="9" t="s">
        <v>1294</v>
      </c>
      <c r="H305" s="9" t="s">
        <v>1295</v>
      </c>
      <c r="I305" s="3" t="s">
        <v>1296</v>
      </c>
    </row>
    <row r="306" spans="1:9" ht="71.25">
      <c r="A306" s="3" t="s">
        <v>18</v>
      </c>
      <c r="B306" s="10" t="s">
        <v>48</v>
      </c>
      <c r="C306" s="9" t="s">
        <v>1290</v>
      </c>
      <c r="D306" s="9" t="s">
        <v>1291</v>
      </c>
      <c r="E306" s="9" t="s">
        <v>1292</v>
      </c>
      <c r="F306" s="10" t="s">
        <v>1293</v>
      </c>
      <c r="G306" s="9" t="s">
        <v>1297</v>
      </c>
      <c r="H306" s="9" t="s">
        <v>1298</v>
      </c>
      <c r="I306" s="3" t="s">
        <v>1299</v>
      </c>
    </row>
    <row r="307" spans="1:9" ht="71.25">
      <c r="A307" s="3" t="s">
        <v>18</v>
      </c>
      <c r="B307" s="10" t="s">
        <v>48</v>
      </c>
      <c r="C307" s="9" t="s">
        <v>1290</v>
      </c>
      <c r="D307" s="9" t="s">
        <v>1291</v>
      </c>
      <c r="E307" s="9" t="s">
        <v>1300</v>
      </c>
      <c r="F307" s="10" t="s">
        <v>1301</v>
      </c>
      <c r="G307" s="9" t="s">
        <v>1302</v>
      </c>
      <c r="H307" s="9" t="s">
        <v>1301</v>
      </c>
      <c r="I307" s="3" t="s">
        <v>1303</v>
      </c>
    </row>
    <row r="308" spans="1:9" ht="71.25">
      <c r="A308" s="3" t="s">
        <v>18</v>
      </c>
      <c r="B308" s="10" t="s">
        <v>48</v>
      </c>
      <c r="C308" s="9" t="s">
        <v>1290</v>
      </c>
      <c r="D308" s="9" t="s">
        <v>1291</v>
      </c>
      <c r="E308" s="9" t="s">
        <v>1304</v>
      </c>
      <c r="F308" s="10" t="s">
        <v>1305</v>
      </c>
      <c r="G308" s="9" t="s">
        <v>1306</v>
      </c>
      <c r="H308" s="9" t="s">
        <v>1305</v>
      </c>
      <c r="I308" s="3" t="s">
        <v>1307</v>
      </c>
    </row>
    <row r="309" spans="1:9" ht="71.25">
      <c r="A309" s="3" t="s">
        <v>18</v>
      </c>
      <c r="B309" s="10" t="s">
        <v>48</v>
      </c>
      <c r="C309" s="9" t="s">
        <v>1290</v>
      </c>
      <c r="D309" s="9" t="s">
        <v>1291</v>
      </c>
      <c r="E309" s="9" t="s">
        <v>1308</v>
      </c>
      <c r="F309" s="10" t="s">
        <v>1309</v>
      </c>
      <c r="G309" s="9" t="s">
        <v>1310</v>
      </c>
      <c r="H309" s="9" t="s">
        <v>1311</v>
      </c>
      <c r="I309" s="3" t="s">
        <v>1312</v>
      </c>
    </row>
    <row r="310" spans="1:9" ht="85.5">
      <c r="A310" s="3" t="s">
        <v>18</v>
      </c>
      <c r="B310" s="10" t="s">
        <v>48</v>
      </c>
      <c r="C310" s="9" t="s">
        <v>1290</v>
      </c>
      <c r="D310" s="9" t="s">
        <v>1291</v>
      </c>
      <c r="E310" s="9" t="s">
        <v>1308</v>
      </c>
      <c r="F310" s="10" t="s">
        <v>1309</v>
      </c>
      <c r="G310" s="9" t="s">
        <v>1313</v>
      </c>
      <c r="H310" s="9" t="s">
        <v>1314</v>
      </c>
      <c r="I310" s="3" t="s">
        <v>1315</v>
      </c>
    </row>
    <row r="311" spans="1:9" ht="71.25">
      <c r="A311" s="3" t="s">
        <v>18</v>
      </c>
      <c r="B311" s="10" t="s">
        <v>48</v>
      </c>
      <c r="C311" s="9" t="s">
        <v>1290</v>
      </c>
      <c r="D311" s="9" t="s">
        <v>1291</v>
      </c>
      <c r="E311" s="9" t="s">
        <v>1308</v>
      </c>
      <c r="F311" s="10" t="s">
        <v>1309</v>
      </c>
      <c r="G311" s="9" t="s">
        <v>1316</v>
      </c>
      <c r="H311" s="9" t="s">
        <v>1317</v>
      </c>
      <c r="I311" s="3" t="s">
        <v>1318</v>
      </c>
    </row>
    <row r="312" spans="1:9" ht="71.25">
      <c r="A312" s="3" t="s">
        <v>18</v>
      </c>
      <c r="B312" s="10" t="s">
        <v>48</v>
      </c>
      <c r="C312" s="9" t="s">
        <v>1319</v>
      </c>
      <c r="D312" s="9" t="s">
        <v>1320</v>
      </c>
      <c r="E312" s="9" t="s">
        <v>1321</v>
      </c>
      <c r="F312" s="10" t="s">
        <v>1322</v>
      </c>
      <c r="G312" s="9" t="s">
        <v>1323</v>
      </c>
      <c r="H312" s="9" t="s">
        <v>1324</v>
      </c>
      <c r="I312" s="3" t="s">
        <v>1325</v>
      </c>
    </row>
    <row r="313" spans="1:9" ht="71.25">
      <c r="A313" s="3" t="s">
        <v>18</v>
      </c>
      <c r="B313" s="10" t="s">
        <v>48</v>
      </c>
      <c r="C313" s="9" t="s">
        <v>1319</v>
      </c>
      <c r="D313" s="9" t="s">
        <v>1320</v>
      </c>
      <c r="E313" s="9" t="s">
        <v>1321</v>
      </c>
      <c r="F313" s="10" t="s">
        <v>1322</v>
      </c>
      <c r="G313" s="9" t="s">
        <v>1326</v>
      </c>
      <c r="H313" s="9" t="s">
        <v>1327</v>
      </c>
      <c r="I313" s="3" t="s">
        <v>1328</v>
      </c>
    </row>
    <row r="314" spans="1:9" ht="71.25">
      <c r="A314" s="3" t="s">
        <v>18</v>
      </c>
      <c r="B314" s="10" t="s">
        <v>48</v>
      </c>
      <c r="C314" s="9" t="s">
        <v>1319</v>
      </c>
      <c r="D314" s="9" t="s">
        <v>1320</v>
      </c>
      <c r="E314" s="9" t="s">
        <v>1329</v>
      </c>
      <c r="F314" s="10" t="s">
        <v>1330</v>
      </c>
      <c r="G314" s="9" t="s">
        <v>1331</v>
      </c>
      <c r="H314" s="9" t="s">
        <v>1330</v>
      </c>
      <c r="I314" s="3" t="s">
        <v>1332</v>
      </c>
    </row>
    <row r="315" spans="1:9" ht="71.25">
      <c r="A315" s="3" t="s">
        <v>18</v>
      </c>
      <c r="B315" s="10" t="s">
        <v>48</v>
      </c>
      <c r="C315" s="9" t="s">
        <v>1319</v>
      </c>
      <c r="D315" s="9" t="s">
        <v>1320</v>
      </c>
      <c r="E315" s="9" t="s">
        <v>1333</v>
      </c>
      <c r="F315" s="10" t="s">
        <v>1334</v>
      </c>
      <c r="G315" s="9" t="s">
        <v>1335</v>
      </c>
      <c r="H315" s="9" t="s">
        <v>1334</v>
      </c>
      <c r="I315" s="3" t="s">
        <v>1336</v>
      </c>
    </row>
    <row r="316" spans="1:9" ht="71.25">
      <c r="A316" s="3" t="s">
        <v>18</v>
      </c>
      <c r="B316" s="10" t="s">
        <v>48</v>
      </c>
      <c r="C316" s="9" t="s">
        <v>1337</v>
      </c>
      <c r="D316" s="9" t="s">
        <v>1338</v>
      </c>
      <c r="E316" s="9" t="s">
        <v>1339</v>
      </c>
      <c r="F316" s="10" t="s">
        <v>1340</v>
      </c>
      <c r="G316" s="9" t="s">
        <v>1341</v>
      </c>
      <c r="H316" s="9" t="s">
        <v>1342</v>
      </c>
      <c r="I316" s="3" t="s">
        <v>1343</v>
      </c>
    </row>
    <row r="317" spans="1:9" ht="99.75">
      <c r="A317" s="3" t="s">
        <v>18</v>
      </c>
      <c r="B317" s="10" t="s">
        <v>48</v>
      </c>
      <c r="C317" s="9" t="s">
        <v>1337</v>
      </c>
      <c r="D317" s="9" t="s">
        <v>1338</v>
      </c>
      <c r="E317" s="9" t="s">
        <v>1339</v>
      </c>
      <c r="F317" s="10" t="s">
        <v>1340</v>
      </c>
      <c r="G317" s="9" t="s">
        <v>1344</v>
      </c>
      <c r="H317" s="9" t="s">
        <v>1345</v>
      </c>
      <c r="I317" s="3" t="s">
        <v>1346</v>
      </c>
    </row>
    <row r="318" spans="1:9" ht="85.5">
      <c r="A318" s="3" t="s">
        <v>18</v>
      </c>
      <c r="B318" s="10" t="s">
        <v>48</v>
      </c>
      <c r="C318" s="9" t="s">
        <v>1337</v>
      </c>
      <c r="D318" s="9" t="s">
        <v>1338</v>
      </c>
      <c r="E318" s="9" t="s">
        <v>1339</v>
      </c>
      <c r="F318" s="10" t="s">
        <v>1340</v>
      </c>
      <c r="G318" s="9" t="s">
        <v>1347</v>
      </c>
      <c r="H318" s="9" t="s">
        <v>1348</v>
      </c>
      <c r="I318" s="3" t="s">
        <v>1349</v>
      </c>
    </row>
    <row r="319" spans="1:9" ht="71.25">
      <c r="A319" s="3" t="s">
        <v>18</v>
      </c>
      <c r="B319" s="10" t="s">
        <v>48</v>
      </c>
      <c r="C319" s="9" t="s">
        <v>1337</v>
      </c>
      <c r="D319" s="9" t="s">
        <v>1338</v>
      </c>
      <c r="E319" s="9" t="s">
        <v>1350</v>
      </c>
      <c r="F319" s="10" t="s">
        <v>1351</v>
      </c>
      <c r="G319" s="9" t="s">
        <v>1352</v>
      </c>
      <c r="H319" s="9" t="s">
        <v>1353</v>
      </c>
      <c r="I319" s="3" t="s">
        <v>1354</v>
      </c>
    </row>
    <row r="320" spans="1:9" ht="42.75">
      <c r="A320" s="3" t="s">
        <v>18</v>
      </c>
      <c r="B320" s="10" t="s">
        <v>48</v>
      </c>
      <c r="C320" s="9" t="s">
        <v>1337</v>
      </c>
      <c r="D320" s="9" t="s">
        <v>1338</v>
      </c>
      <c r="E320" s="9" t="s">
        <v>1350</v>
      </c>
      <c r="F320" s="10" t="s">
        <v>1351</v>
      </c>
      <c r="G320" s="9" t="s">
        <v>1355</v>
      </c>
      <c r="H320" s="9" t="s">
        <v>1356</v>
      </c>
      <c r="I320" s="3" t="s">
        <v>1357</v>
      </c>
    </row>
    <row r="321" spans="1:9" ht="85.5">
      <c r="A321" s="3" t="s">
        <v>18</v>
      </c>
      <c r="B321" s="10" t="s">
        <v>48</v>
      </c>
      <c r="C321" s="9" t="s">
        <v>1337</v>
      </c>
      <c r="D321" s="9" t="s">
        <v>1338</v>
      </c>
      <c r="E321" s="9" t="s">
        <v>1350</v>
      </c>
      <c r="F321" s="10" t="s">
        <v>1351</v>
      </c>
      <c r="G321" s="9" t="s">
        <v>1358</v>
      </c>
      <c r="H321" s="9" t="s">
        <v>1359</v>
      </c>
      <c r="I321" s="3" t="s">
        <v>1360</v>
      </c>
    </row>
    <row r="322" spans="1:9" ht="85.5">
      <c r="A322" s="3" t="s">
        <v>18</v>
      </c>
      <c r="B322" s="10" t="s">
        <v>48</v>
      </c>
      <c r="C322" s="9" t="s">
        <v>1337</v>
      </c>
      <c r="D322" s="9" t="s">
        <v>1338</v>
      </c>
      <c r="E322" s="9" t="s">
        <v>1361</v>
      </c>
      <c r="F322" s="10" t="s">
        <v>1362</v>
      </c>
      <c r="G322" s="9" t="s">
        <v>1363</v>
      </c>
      <c r="H322" s="9" t="s">
        <v>1362</v>
      </c>
      <c r="I322" s="3" t="s">
        <v>1364</v>
      </c>
    </row>
    <row r="323" spans="1:9" ht="85.5">
      <c r="A323" s="3" t="s">
        <v>13</v>
      </c>
      <c r="B323" s="10" t="s">
        <v>50</v>
      </c>
      <c r="C323" s="9" t="s">
        <v>1365</v>
      </c>
      <c r="D323" s="9" t="s">
        <v>14</v>
      </c>
      <c r="E323" s="9" t="s">
        <v>1366</v>
      </c>
      <c r="F323" s="10" t="s">
        <v>1367</v>
      </c>
      <c r="G323" s="9" t="s">
        <v>1368</v>
      </c>
      <c r="H323" s="9" t="s">
        <v>1367</v>
      </c>
      <c r="I323" s="3" t="s">
        <v>1369</v>
      </c>
    </row>
    <row r="324" spans="1:9" ht="71.25">
      <c r="A324" s="3" t="s">
        <v>13</v>
      </c>
      <c r="B324" s="10" t="s">
        <v>50</v>
      </c>
      <c r="C324" s="9" t="s">
        <v>1365</v>
      </c>
      <c r="D324" s="9" t="s">
        <v>14</v>
      </c>
      <c r="E324" s="9" t="s">
        <v>1370</v>
      </c>
      <c r="F324" s="10" t="s">
        <v>1371</v>
      </c>
      <c r="G324" s="9" t="s">
        <v>1372</v>
      </c>
      <c r="H324" s="9" t="s">
        <v>1371</v>
      </c>
      <c r="I324" s="3" t="s">
        <v>1373</v>
      </c>
    </row>
    <row r="325" spans="1:9" ht="71.25">
      <c r="A325" s="3" t="s">
        <v>21</v>
      </c>
      <c r="B325" s="10" t="s">
        <v>53</v>
      </c>
      <c r="C325" s="9" t="s">
        <v>1374</v>
      </c>
      <c r="D325" s="9" t="s">
        <v>1375</v>
      </c>
      <c r="E325" s="9" t="s">
        <v>1376</v>
      </c>
      <c r="F325" s="10" t="s">
        <v>1375</v>
      </c>
      <c r="G325" s="9" t="s">
        <v>1377</v>
      </c>
      <c r="H325" s="9" t="s">
        <v>1375</v>
      </c>
      <c r="I325" s="3" t="s">
        <v>1378</v>
      </c>
    </row>
    <row r="326" spans="1:9" ht="99.75">
      <c r="A326" s="3" t="s">
        <v>21</v>
      </c>
      <c r="B326" s="10" t="s">
        <v>53</v>
      </c>
      <c r="C326" s="9" t="s">
        <v>1374</v>
      </c>
      <c r="D326" s="9" t="s">
        <v>1375</v>
      </c>
      <c r="E326" s="9" t="s">
        <v>1379</v>
      </c>
      <c r="F326" s="10" t="s">
        <v>1380</v>
      </c>
      <c r="G326" s="9" t="s">
        <v>1381</v>
      </c>
      <c r="H326" s="9" t="s">
        <v>1380</v>
      </c>
      <c r="I326" s="3" t="s">
        <v>1382</v>
      </c>
    </row>
    <row r="327" spans="1:9" ht="71.25">
      <c r="A327" s="3" t="s">
        <v>21</v>
      </c>
      <c r="B327" s="10" t="s">
        <v>53</v>
      </c>
      <c r="C327" s="9" t="s">
        <v>1383</v>
      </c>
      <c r="D327" s="9" t="s">
        <v>1384</v>
      </c>
      <c r="E327" s="9" t="s">
        <v>1385</v>
      </c>
      <c r="F327" s="10" t="s">
        <v>1386</v>
      </c>
      <c r="G327" s="9" t="s">
        <v>1387</v>
      </c>
      <c r="H327" s="9" t="s">
        <v>1386</v>
      </c>
      <c r="I327" s="3" t="s">
        <v>1388</v>
      </c>
    </row>
    <row r="328" spans="1:9" ht="71.25">
      <c r="A328" s="3" t="s">
        <v>21</v>
      </c>
      <c r="B328" s="10" t="s">
        <v>53</v>
      </c>
      <c r="C328" s="9" t="s">
        <v>1383</v>
      </c>
      <c r="D328" s="9" t="s">
        <v>1384</v>
      </c>
      <c r="E328" s="9" t="s">
        <v>1389</v>
      </c>
      <c r="F328" s="10" t="s">
        <v>1390</v>
      </c>
      <c r="G328" s="9" t="s">
        <v>1391</v>
      </c>
      <c r="H328" s="9" t="s">
        <v>1390</v>
      </c>
      <c r="I328" s="3" t="s">
        <v>1392</v>
      </c>
    </row>
    <row r="329" spans="1:9" ht="71.25">
      <c r="A329" s="3" t="s">
        <v>21</v>
      </c>
      <c r="B329" s="10" t="s">
        <v>53</v>
      </c>
      <c r="C329" s="9" t="s">
        <v>1393</v>
      </c>
      <c r="D329" s="9" t="s">
        <v>1394</v>
      </c>
      <c r="E329" s="9" t="s">
        <v>1395</v>
      </c>
      <c r="F329" s="10" t="s">
        <v>1396</v>
      </c>
      <c r="G329" s="9" t="s">
        <v>1397</v>
      </c>
      <c r="H329" s="9" t="s">
        <v>1396</v>
      </c>
      <c r="I329" s="3" t="s">
        <v>1398</v>
      </c>
    </row>
    <row r="330" spans="1:9" ht="85.5">
      <c r="A330" s="3" t="s">
        <v>21</v>
      </c>
      <c r="B330" s="10" t="s">
        <v>53</v>
      </c>
      <c r="C330" s="9" t="s">
        <v>1393</v>
      </c>
      <c r="D330" s="9" t="s">
        <v>1394</v>
      </c>
      <c r="E330" s="9" t="s">
        <v>1399</v>
      </c>
      <c r="F330" s="10" t="s">
        <v>1400</v>
      </c>
      <c r="G330" s="9" t="s">
        <v>1401</v>
      </c>
      <c r="H330" s="9" t="s">
        <v>1400</v>
      </c>
      <c r="I330" s="3" t="s">
        <v>1402</v>
      </c>
    </row>
    <row r="331" spans="1:9" ht="71.25">
      <c r="A331" s="3" t="s">
        <v>21</v>
      </c>
      <c r="B331" s="10" t="s">
        <v>53</v>
      </c>
      <c r="C331" s="9" t="s">
        <v>1403</v>
      </c>
      <c r="D331" s="9" t="s">
        <v>1404</v>
      </c>
      <c r="E331" s="9" t="s">
        <v>1405</v>
      </c>
      <c r="F331" s="10" t="s">
        <v>1406</v>
      </c>
      <c r="G331" s="9" t="s">
        <v>1407</v>
      </c>
      <c r="H331" s="9" t="s">
        <v>1406</v>
      </c>
      <c r="I331" s="3" t="s">
        <v>1408</v>
      </c>
    </row>
    <row r="332" spans="1:9" ht="99.75">
      <c r="A332" s="3" t="s">
        <v>21</v>
      </c>
      <c r="B332" s="10" t="s">
        <v>53</v>
      </c>
      <c r="C332" s="9" t="s">
        <v>1403</v>
      </c>
      <c r="D332" s="9" t="s">
        <v>1404</v>
      </c>
      <c r="E332" s="9" t="s">
        <v>1409</v>
      </c>
      <c r="F332" s="10" t="s">
        <v>1410</v>
      </c>
      <c r="G332" s="9" t="s">
        <v>1411</v>
      </c>
      <c r="H332" s="9" t="s">
        <v>1410</v>
      </c>
      <c r="I332" s="3" t="s">
        <v>1412</v>
      </c>
    </row>
    <row r="333" spans="1:9" ht="85.5">
      <c r="A333" s="3" t="s">
        <v>21</v>
      </c>
      <c r="B333" s="10" t="s">
        <v>53</v>
      </c>
      <c r="C333" s="9" t="s">
        <v>1413</v>
      </c>
      <c r="D333" s="9" t="s">
        <v>1414</v>
      </c>
      <c r="E333" s="9" t="s">
        <v>1415</v>
      </c>
      <c r="F333" s="10" t="s">
        <v>1416</v>
      </c>
      <c r="G333" s="9" t="s">
        <v>1417</v>
      </c>
      <c r="H333" s="9" t="s">
        <v>1416</v>
      </c>
      <c r="I333" s="3" t="s">
        <v>1418</v>
      </c>
    </row>
    <row r="334" spans="1:9" ht="85.5">
      <c r="A334" s="3" t="s">
        <v>21</v>
      </c>
      <c r="B334" s="10" t="s">
        <v>53</v>
      </c>
      <c r="C334" s="9" t="s">
        <v>1413</v>
      </c>
      <c r="D334" s="9" t="s">
        <v>1414</v>
      </c>
      <c r="E334" s="9" t="s">
        <v>1419</v>
      </c>
      <c r="F334" s="10" t="s">
        <v>1420</v>
      </c>
      <c r="G334" s="9" t="s">
        <v>1421</v>
      </c>
      <c r="H334" s="9" t="s">
        <v>1420</v>
      </c>
      <c r="I334" s="3" t="s">
        <v>1422</v>
      </c>
    </row>
    <row r="335" spans="1:9" ht="85.5">
      <c r="A335" s="3" t="s">
        <v>21</v>
      </c>
      <c r="B335" s="10" t="s">
        <v>53</v>
      </c>
      <c r="C335" s="9" t="s">
        <v>1423</v>
      </c>
      <c r="D335" s="9" t="s">
        <v>1424</v>
      </c>
      <c r="E335" s="9" t="s">
        <v>1425</v>
      </c>
      <c r="F335" s="10" t="s">
        <v>1426</v>
      </c>
      <c r="G335" s="9" t="s">
        <v>1427</v>
      </c>
      <c r="H335" s="9" t="s">
        <v>1426</v>
      </c>
      <c r="I335" s="3" t="s">
        <v>1428</v>
      </c>
    </row>
    <row r="336" spans="1:9" ht="71.25">
      <c r="A336" s="3" t="s">
        <v>21</v>
      </c>
      <c r="B336" s="10" t="s">
        <v>53</v>
      </c>
      <c r="C336" s="9" t="s">
        <v>1423</v>
      </c>
      <c r="D336" s="9" t="s">
        <v>1424</v>
      </c>
      <c r="E336" s="9" t="s">
        <v>1429</v>
      </c>
      <c r="F336" s="10" t="s">
        <v>1430</v>
      </c>
      <c r="G336" s="9" t="s">
        <v>1431</v>
      </c>
      <c r="H336" s="9" t="s">
        <v>1430</v>
      </c>
      <c r="I336" s="3" t="s">
        <v>1432</v>
      </c>
    </row>
    <row r="337" spans="1:9" ht="71.25">
      <c r="A337" s="3" t="s">
        <v>21</v>
      </c>
      <c r="B337" s="10" t="s">
        <v>53</v>
      </c>
      <c r="C337" s="9" t="s">
        <v>1423</v>
      </c>
      <c r="D337" s="9" t="s">
        <v>1424</v>
      </c>
      <c r="E337" s="9" t="s">
        <v>1433</v>
      </c>
      <c r="F337" s="10" t="s">
        <v>1434</v>
      </c>
      <c r="G337" s="9" t="s">
        <v>1435</v>
      </c>
      <c r="H337" s="9" t="s">
        <v>1434</v>
      </c>
      <c r="I337" s="3" t="s">
        <v>1436</v>
      </c>
    </row>
    <row r="338" spans="1:9" ht="114">
      <c r="A338" s="3" t="s">
        <v>21</v>
      </c>
      <c r="B338" s="10" t="s">
        <v>53</v>
      </c>
      <c r="C338" s="9" t="s">
        <v>1437</v>
      </c>
      <c r="D338" s="9" t="s">
        <v>1438</v>
      </c>
      <c r="E338" s="9" t="s">
        <v>1439</v>
      </c>
      <c r="F338" s="10" t="s">
        <v>1438</v>
      </c>
      <c r="G338" s="9" t="s">
        <v>1440</v>
      </c>
      <c r="H338" s="9" t="s">
        <v>1438</v>
      </c>
      <c r="I338" s="3" t="s">
        <v>1441</v>
      </c>
    </row>
    <row r="339" spans="1:9" ht="85.5">
      <c r="A339" s="3" t="s">
        <v>9</v>
      </c>
      <c r="B339" s="10" t="s">
        <v>1442</v>
      </c>
      <c r="C339" s="9" t="s">
        <v>1443</v>
      </c>
      <c r="D339" s="9" t="s">
        <v>1444</v>
      </c>
      <c r="E339" s="9" t="s">
        <v>1445</v>
      </c>
      <c r="F339" s="10" t="s">
        <v>1446</v>
      </c>
      <c r="G339" s="9" t="s">
        <v>1447</v>
      </c>
      <c r="H339" s="9" t="s">
        <v>1446</v>
      </c>
      <c r="I339" s="3" t="s">
        <v>1448</v>
      </c>
    </row>
    <row r="340" spans="1:9" ht="85.5">
      <c r="A340" s="3" t="s">
        <v>9</v>
      </c>
      <c r="B340" s="10" t="s">
        <v>1442</v>
      </c>
      <c r="C340" s="9" t="s">
        <v>1443</v>
      </c>
      <c r="D340" s="9" t="s">
        <v>1444</v>
      </c>
      <c r="E340" s="9" t="s">
        <v>1449</v>
      </c>
      <c r="F340" s="10" t="s">
        <v>1450</v>
      </c>
      <c r="G340" s="9" t="s">
        <v>1451</v>
      </c>
      <c r="H340" s="9" t="s">
        <v>1452</v>
      </c>
      <c r="I340" s="3" t="s">
        <v>1453</v>
      </c>
    </row>
    <row r="341" spans="1:9" ht="57">
      <c r="A341" s="3" t="s">
        <v>9</v>
      </c>
      <c r="B341" s="10" t="s">
        <v>1442</v>
      </c>
      <c r="C341" s="9" t="s">
        <v>1443</v>
      </c>
      <c r="D341" s="9" t="s">
        <v>1444</v>
      </c>
      <c r="E341" s="9" t="s">
        <v>1449</v>
      </c>
      <c r="F341" s="10" t="s">
        <v>1450</v>
      </c>
      <c r="G341" s="9" t="s">
        <v>1454</v>
      </c>
      <c r="H341" s="9" t="s">
        <v>1455</v>
      </c>
      <c r="I341" s="3" t="s">
        <v>1456</v>
      </c>
    </row>
    <row r="342" spans="1:9" ht="71.25">
      <c r="A342" s="3" t="s">
        <v>9</v>
      </c>
      <c r="B342" s="10" t="s">
        <v>1442</v>
      </c>
      <c r="C342" s="9" t="s">
        <v>1443</v>
      </c>
      <c r="D342" s="9" t="s">
        <v>1444</v>
      </c>
      <c r="E342" s="9" t="s">
        <v>1449</v>
      </c>
      <c r="F342" s="10" t="s">
        <v>1450</v>
      </c>
      <c r="G342" s="9" t="s">
        <v>1457</v>
      </c>
      <c r="H342" s="9" t="s">
        <v>1458</v>
      </c>
      <c r="I342" s="3" t="s">
        <v>1459</v>
      </c>
    </row>
    <row r="343" spans="1:9" ht="71.25">
      <c r="A343" s="3" t="s">
        <v>9</v>
      </c>
      <c r="B343" s="10" t="s">
        <v>1442</v>
      </c>
      <c r="C343" s="9" t="s">
        <v>1443</v>
      </c>
      <c r="D343" s="9" t="s">
        <v>1444</v>
      </c>
      <c r="E343" s="9" t="s">
        <v>1460</v>
      </c>
      <c r="F343" s="10" t="s">
        <v>1461</v>
      </c>
      <c r="G343" s="9" t="s">
        <v>1462</v>
      </c>
      <c r="H343" s="9" t="s">
        <v>1461</v>
      </c>
      <c r="I343" s="3" t="s">
        <v>1463</v>
      </c>
    </row>
    <row r="344" spans="1:9" ht="71.25">
      <c r="A344" s="3" t="s">
        <v>9</v>
      </c>
      <c r="B344" s="10" t="s">
        <v>1442</v>
      </c>
      <c r="C344" s="9" t="s">
        <v>1443</v>
      </c>
      <c r="D344" s="9" t="s">
        <v>1444</v>
      </c>
      <c r="E344" s="9" t="s">
        <v>1464</v>
      </c>
      <c r="F344" s="10" t="s">
        <v>1465</v>
      </c>
      <c r="G344" s="9" t="s">
        <v>1466</v>
      </c>
      <c r="H344" s="9" t="s">
        <v>1465</v>
      </c>
      <c r="I344" s="3" t="s">
        <v>1467</v>
      </c>
    </row>
    <row r="345" spans="1:9" ht="99.75">
      <c r="A345" s="3" t="s">
        <v>9</v>
      </c>
      <c r="B345" s="10" t="s">
        <v>1442</v>
      </c>
      <c r="C345" s="9" t="s">
        <v>1468</v>
      </c>
      <c r="D345" s="9" t="s">
        <v>1469</v>
      </c>
      <c r="E345" s="9" t="s">
        <v>1470</v>
      </c>
      <c r="F345" s="10" t="s">
        <v>1471</v>
      </c>
      <c r="G345" s="9" t="s">
        <v>1472</v>
      </c>
      <c r="H345" s="9" t="s">
        <v>1471</v>
      </c>
      <c r="I345" s="3" t="s">
        <v>1473</v>
      </c>
    </row>
    <row r="346" spans="1:9" ht="71.25">
      <c r="A346" s="3" t="s">
        <v>9</v>
      </c>
      <c r="B346" s="10" t="s">
        <v>1442</v>
      </c>
      <c r="C346" s="9" t="s">
        <v>1468</v>
      </c>
      <c r="D346" s="9" t="s">
        <v>1469</v>
      </c>
      <c r="E346" s="9" t="s">
        <v>1474</v>
      </c>
      <c r="F346" s="10" t="s">
        <v>1475</v>
      </c>
      <c r="G346" s="9" t="s">
        <v>1476</v>
      </c>
      <c r="H346" s="9" t="s">
        <v>1475</v>
      </c>
      <c r="I346" s="3" t="s">
        <v>1477</v>
      </c>
    </row>
    <row r="347" spans="1:9" ht="71.25">
      <c r="A347" s="3" t="s">
        <v>9</v>
      </c>
      <c r="B347" s="10" t="s">
        <v>1442</v>
      </c>
      <c r="C347" s="9" t="s">
        <v>1468</v>
      </c>
      <c r="D347" s="9" t="s">
        <v>1469</v>
      </c>
      <c r="E347" s="9" t="s">
        <v>1478</v>
      </c>
      <c r="F347" s="10" t="s">
        <v>1479</v>
      </c>
      <c r="G347" s="9" t="s">
        <v>1480</v>
      </c>
      <c r="H347" s="9" t="s">
        <v>1479</v>
      </c>
      <c r="I347" s="3" t="s">
        <v>1481</v>
      </c>
    </row>
    <row r="348" spans="1:9" ht="71.25">
      <c r="A348" s="3" t="s">
        <v>9</v>
      </c>
      <c r="B348" s="10" t="s">
        <v>1442</v>
      </c>
      <c r="C348" s="9" t="s">
        <v>1482</v>
      </c>
      <c r="D348" s="9" t="s">
        <v>1483</v>
      </c>
      <c r="E348" s="9" t="s">
        <v>1484</v>
      </c>
      <c r="F348" s="10" t="s">
        <v>1485</v>
      </c>
      <c r="G348" s="9" t="s">
        <v>1486</v>
      </c>
      <c r="H348" s="9" t="s">
        <v>1487</v>
      </c>
      <c r="I348" s="3" t="s">
        <v>1488</v>
      </c>
    </row>
    <row r="349" spans="1:9" ht="71.25">
      <c r="A349" s="3" t="s">
        <v>9</v>
      </c>
      <c r="B349" s="10" t="s">
        <v>1442</v>
      </c>
      <c r="C349" s="9" t="s">
        <v>1482</v>
      </c>
      <c r="D349" s="9" t="s">
        <v>1483</v>
      </c>
      <c r="E349" s="9" t="s">
        <v>1484</v>
      </c>
      <c r="F349" s="10" t="s">
        <v>1485</v>
      </c>
      <c r="G349" s="9" t="s">
        <v>1489</v>
      </c>
      <c r="H349" s="9" t="s">
        <v>1490</v>
      </c>
      <c r="I349" s="3" t="s">
        <v>1491</v>
      </c>
    </row>
    <row r="350" spans="1:9" ht="71.25">
      <c r="A350" s="3" t="s">
        <v>9</v>
      </c>
      <c r="B350" s="10" t="s">
        <v>1442</v>
      </c>
      <c r="C350" s="9" t="s">
        <v>1482</v>
      </c>
      <c r="D350" s="9" t="s">
        <v>1483</v>
      </c>
      <c r="E350" s="9" t="s">
        <v>1492</v>
      </c>
      <c r="F350" s="10" t="s">
        <v>1493</v>
      </c>
      <c r="G350" s="9" t="s">
        <v>1494</v>
      </c>
      <c r="H350" s="9" t="s">
        <v>1493</v>
      </c>
      <c r="I350" s="3" t="s">
        <v>1495</v>
      </c>
    </row>
    <row r="351" spans="1:9" ht="71.25">
      <c r="A351" s="3" t="s">
        <v>9</v>
      </c>
      <c r="B351" s="10" t="s">
        <v>1442</v>
      </c>
      <c r="C351" s="9" t="s">
        <v>1496</v>
      </c>
      <c r="D351" s="9" t="s">
        <v>1497</v>
      </c>
      <c r="E351" s="9" t="s">
        <v>1498</v>
      </c>
      <c r="F351" s="10" t="s">
        <v>1499</v>
      </c>
      <c r="G351" s="9" t="s">
        <v>1500</v>
      </c>
      <c r="H351" s="9" t="s">
        <v>1499</v>
      </c>
      <c r="I351" s="3" t="s">
        <v>1501</v>
      </c>
    </row>
    <row r="352" spans="1:9" ht="71.25">
      <c r="A352" s="3" t="s">
        <v>9</v>
      </c>
      <c r="B352" s="10" t="s">
        <v>1442</v>
      </c>
      <c r="C352" s="9" t="s">
        <v>1496</v>
      </c>
      <c r="D352" s="9" t="s">
        <v>1497</v>
      </c>
      <c r="E352" s="9" t="s">
        <v>1502</v>
      </c>
      <c r="F352" s="10" t="s">
        <v>1503</v>
      </c>
      <c r="G352" s="9" t="s">
        <v>1504</v>
      </c>
      <c r="H352" s="9" t="s">
        <v>1503</v>
      </c>
      <c r="I352" s="3" t="s">
        <v>1505</v>
      </c>
    </row>
    <row r="353" spans="1:9" ht="57">
      <c r="A353" s="3" t="s">
        <v>9</v>
      </c>
      <c r="B353" s="10" t="s">
        <v>1442</v>
      </c>
      <c r="C353" s="9" t="s">
        <v>1496</v>
      </c>
      <c r="D353" s="9" t="s">
        <v>1497</v>
      </c>
      <c r="E353" s="9" t="s">
        <v>1506</v>
      </c>
      <c r="F353" s="10" t="s">
        <v>1507</v>
      </c>
      <c r="G353" s="9" t="s">
        <v>1508</v>
      </c>
      <c r="H353" s="9" t="s">
        <v>1507</v>
      </c>
      <c r="I353" s="3" t="s">
        <v>1509</v>
      </c>
    </row>
    <row r="354" spans="1:9" ht="71.25">
      <c r="A354" s="3" t="s">
        <v>9</v>
      </c>
      <c r="B354" s="10" t="s">
        <v>1442</v>
      </c>
      <c r="C354" s="9" t="s">
        <v>1510</v>
      </c>
      <c r="D354" s="9" t="s">
        <v>1511</v>
      </c>
      <c r="E354" s="9" t="s">
        <v>1512</v>
      </c>
      <c r="F354" s="10" t="s">
        <v>1513</v>
      </c>
      <c r="G354" s="9" t="s">
        <v>1514</v>
      </c>
      <c r="H354" s="9" t="s">
        <v>1513</v>
      </c>
      <c r="I354" s="3" t="s">
        <v>1515</v>
      </c>
    </row>
    <row r="355" spans="1:9" ht="85.5">
      <c r="A355" s="3" t="s">
        <v>9</v>
      </c>
      <c r="B355" s="10" t="s">
        <v>1442</v>
      </c>
      <c r="C355" s="9" t="s">
        <v>1510</v>
      </c>
      <c r="D355" s="9" t="s">
        <v>1511</v>
      </c>
      <c r="E355" s="9" t="s">
        <v>1516</v>
      </c>
      <c r="F355" s="10" t="s">
        <v>1517</v>
      </c>
      <c r="G355" s="9" t="s">
        <v>1518</v>
      </c>
      <c r="H355" s="9" t="s">
        <v>1519</v>
      </c>
      <c r="I355" s="3" t="s">
        <v>1520</v>
      </c>
    </row>
    <row r="356" spans="1:9" ht="85.5">
      <c r="A356" s="3" t="s">
        <v>9</v>
      </c>
      <c r="B356" s="10" t="s">
        <v>1442</v>
      </c>
      <c r="C356" s="9" t="s">
        <v>1510</v>
      </c>
      <c r="D356" s="9" t="s">
        <v>1511</v>
      </c>
      <c r="E356" s="9" t="s">
        <v>1516</v>
      </c>
      <c r="F356" s="10" t="s">
        <v>1517</v>
      </c>
      <c r="G356" s="9" t="s">
        <v>1521</v>
      </c>
      <c r="H356" s="9" t="s">
        <v>1522</v>
      </c>
      <c r="I356" s="3" t="s">
        <v>1523</v>
      </c>
    </row>
    <row r="357" spans="1:9" ht="71.25">
      <c r="A357" s="3" t="s">
        <v>9</v>
      </c>
      <c r="B357" s="10" t="s">
        <v>1442</v>
      </c>
      <c r="C357" s="9" t="s">
        <v>1510</v>
      </c>
      <c r="D357" s="9" t="s">
        <v>1511</v>
      </c>
      <c r="E357" s="9" t="s">
        <v>1524</v>
      </c>
      <c r="F357" s="10" t="s">
        <v>1525</v>
      </c>
      <c r="G357" s="9" t="s">
        <v>1526</v>
      </c>
      <c r="H357" s="9" t="s">
        <v>1525</v>
      </c>
      <c r="I357" s="3" t="s">
        <v>1527</v>
      </c>
    </row>
    <row r="358" spans="1:9" ht="85.5">
      <c r="A358" s="3" t="s">
        <v>9</v>
      </c>
      <c r="B358" s="10" t="s">
        <v>1442</v>
      </c>
      <c r="C358" s="9" t="s">
        <v>1528</v>
      </c>
      <c r="D358" s="9" t="s">
        <v>1529</v>
      </c>
      <c r="E358" s="9" t="s">
        <v>1530</v>
      </c>
      <c r="F358" s="10" t="s">
        <v>1531</v>
      </c>
      <c r="G358" s="9" t="s">
        <v>1532</v>
      </c>
      <c r="H358" s="9" t="s">
        <v>1531</v>
      </c>
      <c r="I358" s="3" t="s">
        <v>1533</v>
      </c>
    </row>
    <row r="359" spans="1:9" ht="71.25">
      <c r="A359" s="3" t="s">
        <v>9</v>
      </c>
      <c r="B359" s="10" t="s">
        <v>1442</v>
      </c>
      <c r="C359" s="9" t="s">
        <v>1528</v>
      </c>
      <c r="D359" s="9" t="s">
        <v>1529</v>
      </c>
      <c r="E359" s="9" t="s">
        <v>1530</v>
      </c>
      <c r="F359" s="10" t="s">
        <v>1531</v>
      </c>
      <c r="G359" s="9" t="s">
        <v>1534</v>
      </c>
      <c r="H359" s="9" t="s">
        <v>1535</v>
      </c>
      <c r="I359" s="3" t="s">
        <v>1536</v>
      </c>
    </row>
    <row r="360" spans="1:9" ht="71.25">
      <c r="A360" s="3" t="s">
        <v>9</v>
      </c>
      <c r="B360" s="10" t="s">
        <v>1442</v>
      </c>
      <c r="C360" s="9" t="s">
        <v>1528</v>
      </c>
      <c r="D360" s="9" t="s">
        <v>1529</v>
      </c>
      <c r="E360" s="9" t="s">
        <v>1537</v>
      </c>
      <c r="F360" s="10" t="s">
        <v>1538</v>
      </c>
      <c r="G360" s="9" t="s">
        <v>1539</v>
      </c>
      <c r="H360" s="9" t="s">
        <v>1538</v>
      </c>
      <c r="I360" s="3" t="s">
        <v>1540</v>
      </c>
    </row>
    <row r="361" spans="1:9" ht="71.25">
      <c r="A361" s="3" t="s">
        <v>9</v>
      </c>
      <c r="B361" s="10" t="s">
        <v>1442</v>
      </c>
      <c r="C361" s="9" t="s">
        <v>1528</v>
      </c>
      <c r="D361" s="9" t="s">
        <v>1529</v>
      </c>
      <c r="E361" s="9" t="s">
        <v>1541</v>
      </c>
      <c r="F361" s="10" t="s">
        <v>1542</v>
      </c>
      <c r="G361" s="9" t="s">
        <v>1543</v>
      </c>
      <c r="H361" s="9" t="s">
        <v>1542</v>
      </c>
      <c r="I361" s="3" t="s">
        <v>1544</v>
      </c>
    </row>
    <row r="362" spans="1:9" ht="85.5">
      <c r="A362" s="3" t="s">
        <v>9</v>
      </c>
      <c r="B362" s="10" t="s">
        <v>1442</v>
      </c>
      <c r="C362" s="9" t="s">
        <v>1528</v>
      </c>
      <c r="D362" s="9" t="s">
        <v>1529</v>
      </c>
      <c r="E362" s="9" t="s">
        <v>1545</v>
      </c>
      <c r="F362" s="10" t="s">
        <v>1546</v>
      </c>
      <c r="G362" s="9" t="s">
        <v>1547</v>
      </c>
      <c r="H362" s="9" t="s">
        <v>1548</v>
      </c>
      <c r="I362" s="3" t="s">
        <v>1549</v>
      </c>
    </row>
    <row r="363" spans="1:9" ht="99.75">
      <c r="A363" s="3" t="s">
        <v>9</v>
      </c>
      <c r="B363" s="10" t="s">
        <v>1442</v>
      </c>
      <c r="C363" s="9" t="s">
        <v>1528</v>
      </c>
      <c r="D363" s="9" t="s">
        <v>1529</v>
      </c>
      <c r="E363" s="9" t="s">
        <v>1545</v>
      </c>
      <c r="F363" s="10" t="s">
        <v>1546</v>
      </c>
      <c r="G363" s="9" t="s">
        <v>1550</v>
      </c>
      <c r="H363" s="9" t="s">
        <v>1551</v>
      </c>
      <c r="I363" s="3" t="s">
        <v>1552</v>
      </c>
    </row>
    <row r="364" spans="1:9" ht="71.25">
      <c r="A364" s="3" t="s">
        <v>9</v>
      </c>
      <c r="B364" s="10" t="s">
        <v>1442</v>
      </c>
      <c r="C364" s="9" t="s">
        <v>1528</v>
      </c>
      <c r="D364" s="9" t="s">
        <v>1529</v>
      </c>
      <c r="E364" s="9" t="s">
        <v>1545</v>
      </c>
      <c r="F364" s="10" t="s">
        <v>1546</v>
      </c>
      <c r="G364" s="9" t="s">
        <v>1553</v>
      </c>
      <c r="H364" s="9" t="s">
        <v>1554</v>
      </c>
      <c r="I364" s="3" t="s">
        <v>1555</v>
      </c>
    </row>
    <row r="365" spans="1:9" ht="85.5">
      <c r="A365" s="3" t="s">
        <v>19</v>
      </c>
      <c r="B365" s="10" t="s">
        <v>1556</v>
      </c>
      <c r="C365" s="9" t="s">
        <v>1557</v>
      </c>
      <c r="D365" s="9" t="s">
        <v>20</v>
      </c>
      <c r="E365" s="9" t="s">
        <v>1558</v>
      </c>
      <c r="F365" s="10" t="s">
        <v>1559</v>
      </c>
      <c r="G365" s="9" t="s">
        <v>1560</v>
      </c>
      <c r="H365" s="9" t="s">
        <v>1561</v>
      </c>
      <c r="I365" s="3" t="s">
        <v>1562</v>
      </c>
    </row>
    <row r="366" spans="1:9" ht="85.5">
      <c r="A366" s="3" t="s">
        <v>19</v>
      </c>
      <c r="B366" s="10" t="s">
        <v>1556</v>
      </c>
      <c r="C366" s="9" t="s">
        <v>1557</v>
      </c>
      <c r="D366" s="9" t="s">
        <v>20</v>
      </c>
      <c r="E366" s="9" t="s">
        <v>1558</v>
      </c>
      <c r="F366" s="10" t="s">
        <v>1559</v>
      </c>
      <c r="G366" s="9" t="s">
        <v>1563</v>
      </c>
      <c r="H366" s="9" t="s">
        <v>1564</v>
      </c>
      <c r="I366" s="3" t="s">
        <v>1565</v>
      </c>
    </row>
    <row r="367" spans="1:9" ht="85.5">
      <c r="A367" s="3" t="s">
        <v>19</v>
      </c>
      <c r="B367" s="10" t="s">
        <v>1556</v>
      </c>
      <c r="C367" s="9" t="s">
        <v>1557</v>
      </c>
      <c r="D367" s="9" t="s">
        <v>20</v>
      </c>
      <c r="E367" s="9" t="s">
        <v>1558</v>
      </c>
      <c r="F367" s="10" t="s">
        <v>1559</v>
      </c>
      <c r="G367" s="9" t="s">
        <v>1566</v>
      </c>
      <c r="H367" s="9" t="s">
        <v>1567</v>
      </c>
      <c r="I367" s="3" t="s">
        <v>1568</v>
      </c>
    </row>
    <row r="368" spans="1:9" ht="85.5">
      <c r="A368" s="3" t="s">
        <v>19</v>
      </c>
      <c r="B368" s="10" t="s">
        <v>1556</v>
      </c>
      <c r="C368" s="9" t="s">
        <v>1557</v>
      </c>
      <c r="D368" s="9" t="s">
        <v>20</v>
      </c>
      <c r="E368" s="9" t="s">
        <v>1569</v>
      </c>
      <c r="F368" s="10" t="s">
        <v>1570</v>
      </c>
      <c r="G368" s="9" t="s">
        <v>1571</v>
      </c>
      <c r="H368" s="9" t="s">
        <v>1572</v>
      </c>
      <c r="I368" s="3" t="s">
        <v>1573</v>
      </c>
    </row>
    <row r="369" spans="1:9" ht="71.25">
      <c r="A369" s="3" t="s">
        <v>19</v>
      </c>
      <c r="B369" s="10" t="s">
        <v>1556</v>
      </c>
      <c r="C369" s="9" t="s">
        <v>1557</v>
      </c>
      <c r="D369" s="9" t="s">
        <v>20</v>
      </c>
      <c r="E369" s="9" t="s">
        <v>1569</v>
      </c>
      <c r="F369" s="10" t="s">
        <v>1570</v>
      </c>
      <c r="G369" s="9" t="s">
        <v>1574</v>
      </c>
      <c r="H369" s="9" t="s">
        <v>1575</v>
      </c>
      <c r="I369" s="3" t="s">
        <v>1576</v>
      </c>
    </row>
    <row r="370" spans="1:9" ht="85.5">
      <c r="A370" s="3" t="s">
        <v>19</v>
      </c>
      <c r="B370" s="10" t="s">
        <v>1556</v>
      </c>
      <c r="C370" s="9" t="s">
        <v>1557</v>
      </c>
      <c r="D370" s="9" t="s">
        <v>20</v>
      </c>
      <c r="E370" s="9" t="s">
        <v>1569</v>
      </c>
      <c r="F370" s="10" t="s">
        <v>1570</v>
      </c>
      <c r="G370" s="9" t="s">
        <v>1577</v>
      </c>
      <c r="H370" s="9" t="s">
        <v>1578</v>
      </c>
      <c r="I370" s="3" t="s">
        <v>1579</v>
      </c>
    </row>
    <row r="371" spans="1:9" ht="71.25">
      <c r="A371" s="3" t="s">
        <v>19</v>
      </c>
      <c r="B371" s="10" t="s">
        <v>1556</v>
      </c>
      <c r="C371" s="9" t="s">
        <v>1557</v>
      </c>
      <c r="D371" s="9" t="s">
        <v>20</v>
      </c>
      <c r="E371" s="9" t="s">
        <v>1580</v>
      </c>
      <c r="F371" s="10" t="s">
        <v>1581</v>
      </c>
      <c r="G371" s="9" t="s">
        <v>1582</v>
      </c>
      <c r="H371" s="9" t="s">
        <v>1581</v>
      </c>
      <c r="I371" s="3" t="s">
        <v>1583</v>
      </c>
    </row>
    <row r="372" spans="1:9" ht="71.25">
      <c r="A372" s="3" t="s">
        <v>16</v>
      </c>
      <c r="B372" s="10" t="s">
        <v>51</v>
      </c>
      <c r="C372" s="9" t="s">
        <v>1584</v>
      </c>
      <c r="D372" s="9" t="s">
        <v>17</v>
      </c>
      <c r="E372" s="9" t="s">
        <v>1585</v>
      </c>
      <c r="F372" s="10" t="s">
        <v>1586</v>
      </c>
      <c r="G372" s="9" t="s">
        <v>1587</v>
      </c>
      <c r="H372" s="9" t="s">
        <v>1586</v>
      </c>
      <c r="I372" s="3" t="s">
        <v>1588</v>
      </c>
    </row>
    <row r="373" spans="1:9" ht="71.25">
      <c r="A373" s="3" t="s">
        <v>16</v>
      </c>
      <c r="B373" s="10" t="s">
        <v>51</v>
      </c>
      <c r="C373" s="9" t="s">
        <v>1584</v>
      </c>
      <c r="D373" s="9" t="s">
        <v>17</v>
      </c>
      <c r="E373" s="9" t="s">
        <v>1589</v>
      </c>
      <c r="F373" s="10" t="s">
        <v>1590</v>
      </c>
      <c r="G373" s="9" t="s">
        <v>1591</v>
      </c>
      <c r="H373" s="9" t="s">
        <v>1592</v>
      </c>
      <c r="I373" s="3" t="s">
        <v>1593</v>
      </c>
    </row>
    <row r="374" spans="1:9" ht="71.25">
      <c r="A374" s="3" t="s">
        <v>16</v>
      </c>
      <c r="B374" s="10" t="s">
        <v>51</v>
      </c>
      <c r="C374" s="9" t="s">
        <v>1584</v>
      </c>
      <c r="D374" s="9" t="s">
        <v>17</v>
      </c>
      <c r="E374" s="9" t="s">
        <v>1589</v>
      </c>
      <c r="F374" s="10" t="s">
        <v>1590</v>
      </c>
      <c r="G374" s="9" t="s">
        <v>1594</v>
      </c>
      <c r="H374" s="9" t="s">
        <v>1595</v>
      </c>
      <c r="I374" s="3" t="s">
        <v>1596</v>
      </c>
    </row>
    <row r="375" spans="1:9" ht="85.5">
      <c r="A375" s="3" t="s">
        <v>16</v>
      </c>
      <c r="B375" s="10" t="s">
        <v>51</v>
      </c>
      <c r="C375" s="9" t="s">
        <v>1584</v>
      </c>
      <c r="D375" s="9" t="s">
        <v>17</v>
      </c>
      <c r="E375" s="9" t="s">
        <v>1597</v>
      </c>
      <c r="F375" s="10" t="s">
        <v>1598</v>
      </c>
      <c r="G375" s="9" t="s">
        <v>1599</v>
      </c>
      <c r="H375" s="9" t="s">
        <v>1598</v>
      </c>
      <c r="I375" s="3" t="s">
        <v>1600</v>
      </c>
    </row>
    <row r="376" spans="1:9" ht="71.25">
      <c r="A376" s="3" t="s">
        <v>16</v>
      </c>
      <c r="B376" s="10" t="s">
        <v>51</v>
      </c>
      <c r="C376" s="9" t="s">
        <v>1584</v>
      </c>
      <c r="D376" s="9" t="s">
        <v>17</v>
      </c>
      <c r="E376" s="9" t="s">
        <v>1601</v>
      </c>
      <c r="F376" s="10" t="s">
        <v>1602</v>
      </c>
      <c r="G376" s="9" t="s">
        <v>1603</v>
      </c>
      <c r="H376" s="9" t="s">
        <v>1604</v>
      </c>
      <c r="I376" s="3" t="s">
        <v>1605</v>
      </c>
    </row>
    <row r="377" spans="1:9" ht="71.25">
      <c r="A377" s="3" t="s">
        <v>16</v>
      </c>
      <c r="B377" s="10" t="s">
        <v>51</v>
      </c>
      <c r="C377" s="9" t="s">
        <v>1584</v>
      </c>
      <c r="D377" s="9" t="s">
        <v>17</v>
      </c>
      <c r="E377" s="9" t="s">
        <v>1601</v>
      </c>
      <c r="F377" s="10" t="s">
        <v>1602</v>
      </c>
      <c r="G377" s="9" t="s">
        <v>1606</v>
      </c>
      <c r="H377" s="9" t="s">
        <v>1607</v>
      </c>
      <c r="I377" s="3" t="s">
        <v>1608</v>
      </c>
    </row>
    <row r="378" spans="1:9" ht="71.25">
      <c r="A378" s="3" t="s">
        <v>16</v>
      </c>
      <c r="B378" s="10" t="s">
        <v>51</v>
      </c>
      <c r="C378" s="9" t="s">
        <v>1584</v>
      </c>
      <c r="D378" s="9" t="s">
        <v>17</v>
      </c>
      <c r="E378" s="9" t="s">
        <v>1601</v>
      </c>
      <c r="F378" s="10" t="s">
        <v>1602</v>
      </c>
      <c r="G378" s="9" t="s">
        <v>1609</v>
      </c>
      <c r="H378" s="9" t="s">
        <v>1610</v>
      </c>
      <c r="I378" s="3" t="s">
        <v>1611</v>
      </c>
    </row>
    <row r="379" spans="1:9" ht="85.5">
      <c r="A379" s="3" t="s">
        <v>16</v>
      </c>
      <c r="B379" s="10" t="s">
        <v>51</v>
      </c>
      <c r="C379" s="9" t="s">
        <v>1584</v>
      </c>
      <c r="D379" s="9" t="s">
        <v>17</v>
      </c>
      <c r="E379" s="9" t="s">
        <v>1612</v>
      </c>
      <c r="F379" s="10" t="s">
        <v>1613</v>
      </c>
      <c r="G379" s="9" t="s">
        <v>1614</v>
      </c>
      <c r="H379" s="9" t="s">
        <v>1613</v>
      </c>
      <c r="I379" s="3" t="s">
        <v>1615</v>
      </c>
    </row>
    <row r="380" spans="1:9" ht="71.25">
      <c r="A380" s="3" t="s">
        <v>15</v>
      </c>
      <c r="B380" s="10" t="s">
        <v>52</v>
      </c>
      <c r="C380" s="9" t="s">
        <v>1616</v>
      </c>
      <c r="D380" s="9" t="s">
        <v>1617</v>
      </c>
      <c r="E380" s="9" t="s">
        <v>1618</v>
      </c>
      <c r="F380" s="10" t="s">
        <v>1619</v>
      </c>
      <c r="G380" s="9" t="s">
        <v>1620</v>
      </c>
      <c r="H380" s="9" t="s">
        <v>1619</v>
      </c>
      <c r="I380" s="3" t="s">
        <v>1621</v>
      </c>
    </row>
    <row r="381" spans="1:9" ht="71.25">
      <c r="A381" s="3" t="s">
        <v>15</v>
      </c>
      <c r="B381" s="10" t="s">
        <v>52</v>
      </c>
      <c r="C381" s="9" t="s">
        <v>1616</v>
      </c>
      <c r="D381" s="9" t="s">
        <v>1617</v>
      </c>
      <c r="E381" s="9" t="s">
        <v>1622</v>
      </c>
      <c r="F381" s="10" t="s">
        <v>1623</v>
      </c>
      <c r="G381" s="9" t="s">
        <v>1624</v>
      </c>
      <c r="H381" s="9" t="s">
        <v>1623</v>
      </c>
      <c r="I381" s="3" t="s">
        <v>1625</v>
      </c>
    </row>
    <row r="382" spans="1:9" ht="85.5">
      <c r="A382" s="3" t="s">
        <v>15</v>
      </c>
      <c r="B382" s="10" t="s">
        <v>52</v>
      </c>
      <c r="C382" s="9" t="s">
        <v>1616</v>
      </c>
      <c r="D382" s="9" t="s">
        <v>1617</v>
      </c>
      <c r="E382" s="9" t="s">
        <v>1626</v>
      </c>
      <c r="F382" s="10" t="s">
        <v>1627</v>
      </c>
      <c r="G382" s="9" t="s">
        <v>1628</v>
      </c>
      <c r="H382" s="9" t="s">
        <v>1627</v>
      </c>
      <c r="I382" s="3" t="s">
        <v>1629</v>
      </c>
    </row>
    <row r="383" spans="1:9" ht="128.25">
      <c r="A383" s="3" t="s">
        <v>15</v>
      </c>
      <c r="B383" s="10" t="s">
        <v>52</v>
      </c>
      <c r="C383" s="9" t="s">
        <v>1630</v>
      </c>
      <c r="D383" s="9" t="s">
        <v>1631</v>
      </c>
      <c r="E383" s="9" t="s">
        <v>1632</v>
      </c>
      <c r="F383" s="10" t="s">
        <v>1633</v>
      </c>
      <c r="G383" s="9" t="s">
        <v>1634</v>
      </c>
      <c r="H383" s="9" t="s">
        <v>1633</v>
      </c>
      <c r="I383" s="3" t="s">
        <v>1635</v>
      </c>
    </row>
    <row r="384" spans="1:9" ht="99.75">
      <c r="A384" s="3" t="s">
        <v>15</v>
      </c>
      <c r="B384" s="10" t="s">
        <v>52</v>
      </c>
      <c r="C384" s="9" t="s">
        <v>1630</v>
      </c>
      <c r="D384" s="9" t="s">
        <v>1631</v>
      </c>
      <c r="E384" s="9" t="s">
        <v>1636</v>
      </c>
      <c r="F384" s="10" t="s">
        <v>1637</v>
      </c>
      <c r="G384" s="9" t="s">
        <v>1638</v>
      </c>
      <c r="H384" s="9" t="s">
        <v>1637</v>
      </c>
      <c r="I384" s="3" t="s">
        <v>1639</v>
      </c>
    </row>
    <row r="385" spans="1:9" ht="71.25">
      <c r="A385" s="3" t="s">
        <v>15</v>
      </c>
      <c r="B385" s="10" t="s">
        <v>52</v>
      </c>
      <c r="C385" s="9" t="s">
        <v>1630</v>
      </c>
      <c r="D385" s="9" t="s">
        <v>1631</v>
      </c>
      <c r="E385" s="9" t="s">
        <v>1640</v>
      </c>
      <c r="F385" s="10" t="s">
        <v>1641</v>
      </c>
      <c r="G385" s="9" t="s">
        <v>1642</v>
      </c>
      <c r="H385" s="9" t="s">
        <v>1641</v>
      </c>
      <c r="I385" s="3" t="s">
        <v>1643</v>
      </c>
    </row>
    <row r="386" spans="1:9" ht="85.5">
      <c r="A386" s="3" t="s">
        <v>15</v>
      </c>
      <c r="B386" s="10" t="s">
        <v>52</v>
      </c>
      <c r="C386" s="9" t="s">
        <v>1630</v>
      </c>
      <c r="D386" s="9" t="s">
        <v>1631</v>
      </c>
      <c r="E386" s="9" t="s">
        <v>1644</v>
      </c>
      <c r="F386" s="10" t="s">
        <v>1645</v>
      </c>
      <c r="G386" s="9" t="s">
        <v>1646</v>
      </c>
      <c r="H386" s="9" t="s">
        <v>1645</v>
      </c>
      <c r="I386" s="3" t="s">
        <v>1647</v>
      </c>
    </row>
    <row r="387" spans="1:9" ht="71.25">
      <c r="A387" s="3" t="s">
        <v>15</v>
      </c>
      <c r="B387" s="10" t="s">
        <v>52</v>
      </c>
      <c r="C387" s="9" t="s">
        <v>1648</v>
      </c>
      <c r="D387" s="9" t="s">
        <v>1649</v>
      </c>
      <c r="E387" s="9" t="s">
        <v>1650</v>
      </c>
      <c r="F387" s="10" t="s">
        <v>1651</v>
      </c>
      <c r="G387" s="9" t="s">
        <v>1652</v>
      </c>
      <c r="H387" s="9" t="s">
        <v>1651</v>
      </c>
      <c r="I387" s="3" t="s">
        <v>1653</v>
      </c>
    </row>
    <row r="388" spans="1:9" ht="71.25">
      <c r="A388" s="3" t="s">
        <v>15</v>
      </c>
      <c r="B388" s="10" t="s">
        <v>52</v>
      </c>
      <c r="C388" s="9" t="s">
        <v>1648</v>
      </c>
      <c r="D388" s="9" t="s">
        <v>1649</v>
      </c>
      <c r="E388" s="9" t="s">
        <v>1654</v>
      </c>
      <c r="F388" s="10" t="s">
        <v>1655</v>
      </c>
      <c r="G388" s="9" t="s">
        <v>1656</v>
      </c>
      <c r="H388" s="9" t="s">
        <v>1655</v>
      </c>
      <c r="I388" s="3" t="s">
        <v>1657</v>
      </c>
    </row>
    <row r="389" spans="1:9" ht="71.25">
      <c r="A389" s="3" t="s">
        <v>22</v>
      </c>
      <c r="B389" s="10" t="s">
        <v>1658</v>
      </c>
      <c r="C389" s="9" t="s">
        <v>1659</v>
      </c>
      <c r="D389" s="9" t="s">
        <v>1660</v>
      </c>
      <c r="E389" s="9" t="s">
        <v>1661</v>
      </c>
      <c r="F389" s="10" t="s">
        <v>1660</v>
      </c>
      <c r="G389" s="9" t="s">
        <v>1662</v>
      </c>
      <c r="H389" s="9" t="s">
        <v>1660</v>
      </c>
      <c r="I389" s="3" t="s">
        <v>1663</v>
      </c>
    </row>
    <row r="390" spans="1:9" ht="85.5">
      <c r="A390" s="3" t="s">
        <v>22</v>
      </c>
      <c r="B390" s="10" t="s">
        <v>1658</v>
      </c>
      <c r="C390" s="9" t="s">
        <v>1664</v>
      </c>
      <c r="D390" s="9" t="s">
        <v>1665</v>
      </c>
      <c r="E390" s="9" t="s">
        <v>1666</v>
      </c>
      <c r="F390" s="10" t="s">
        <v>1665</v>
      </c>
      <c r="G390" s="9" t="s">
        <v>1667</v>
      </c>
      <c r="H390" s="9" t="s">
        <v>1668</v>
      </c>
      <c r="I390" s="3" t="s">
        <v>1669</v>
      </c>
    </row>
    <row r="391" spans="1:9" ht="71.25">
      <c r="A391" s="3" t="s">
        <v>22</v>
      </c>
      <c r="B391" s="10" t="s">
        <v>1658</v>
      </c>
      <c r="C391" s="9" t="s">
        <v>1664</v>
      </c>
      <c r="D391" s="9" t="s">
        <v>1665</v>
      </c>
      <c r="E391" s="9" t="s">
        <v>1666</v>
      </c>
      <c r="F391" s="10" t="s">
        <v>1665</v>
      </c>
      <c r="G391" s="9" t="s">
        <v>1670</v>
      </c>
      <c r="H391" s="9" t="s">
        <v>1671</v>
      </c>
      <c r="I391" s="3" t="s">
        <v>1672</v>
      </c>
    </row>
    <row r="392" spans="1:9" ht="99.75">
      <c r="A392" s="3" t="s">
        <v>22</v>
      </c>
      <c r="B392" s="10" t="s">
        <v>1658</v>
      </c>
      <c r="C392" s="9" t="s">
        <v>1664</v>
      </c>
      <c r="D392" s="9" t="s">
        <v>1665</v>
      </c>
      <c r="E392" s="9" t="s">
        <v>1666</v>
      </c>
      <c r="F392" s="10" t="s">
        <v>1665</v>
      </c>
      <c r="G392" s="9" t="s">
        <v>1673</v>
      </c>
      <c r="H392" s="9" t="s">
        <v>1674</v>
      </c>
      <c r="I392" s="3" t="s">
        <v>1675</v>
      </c>
    </row>
    <row r="393" spans="1:9" ht="99.75">
      <c r="A393" s="3" t="s">
        <v>22</v>
      </c>
      <c r="B393" s="10" t="s">
        <v>1658</v>
      </c>
      <c r="C393" s="9" t="s">
        <v>1676</v>
      </c>
      <c r="D393" s="9" t="s">
        <v>1677</v>
      </c>
      <c r="E393" s="9" t="s">
        <v>1678</v>
      </c>
      <c r="F393" s="10" t="s">
        <v>1677</v>
      </c>
      <c r="G393" s="9" t="s">
        <v>1679</v>
      </c>
      <c r="H393" s="9" t="s">
        <v>1677</v>
      </c>
      <c r="I393" s="3" t="s">
        <v>1680</v>
      </c>
    </row>
    <row r="394" spans="1:9" ht="71.25">
      <c r="A394" s="3" t="s">
        <v>22</v>
      </c>
      <c r="B394" s="10" t="s">
        <v>1658</v>
      </c>
      <c r="C394" s="9" t="s">
        <v>1681</v>
      </c>
      <c r="D394" s="9" t="s">
        <v>1682</v>
      </c>
      <c r="E394" s="9" t="s">
        <v>1683</v>
      </c>
      <c r="F394" s="10" t="s">
        <v>1684</v>
      </c>
      <c r="G394" s="9" t="s">
        <v>1685</v>
      </c>
      <c r="H394" s="9" t="s">
        <v>1686</v>
      </c>
      <c r="I394" s="3" t="s">
        <v>1687</v>
      </c>
    </row>
    <row r="395" spans="1:9" ht="85.5">
      <c r="A395" s="3" t="s">
        <v>22</v>
      </c>
      <c r="B395" s="10" t="s">
        <v>1658</v>
      </c>
      <c r="C395" s="9" t="s">
        <v>1681</v>
      </c>
      <c r="D395" s="9" t="s">
        <v>1682</v>
      </c>
      <c r="E395" s="9" t="s">
        <v>1683</v>
      </c>
      <c r="F395" s="10" t="s">
        <v>1684</v>
      </c>
      <c r="G395" s="9" t="s">
        <v>1688</v>
      </c>
      <c r="H395" s="9" t="s">
        <v>1689</v>
      </c>
      <c r="I395" s="3" t="s">
        <v>1690</v>
      </c>
    </row>
    <row r="396" spans="1:9" ht="85.5">
      <c r="A396" s="3" t="s">
        <v>22</v>
      </c>
      <c r="B396" s="10" t="s">
        <v>1658</v>
      </c>
      <c r="C396" s="9" t="s">
        <v>1681</v>
      </c>
      <c r="D396" s="9" t="s">
        <v>1682</v>
      </c>
      <c r="E396" s="9" t="s">
        <v>1683</v>
      </c>
      <c r="F396" s="10" t="s">
        <v>1684</v>
      </c>
      <c r="G396" s="9" t="s">
        <v>1691</v>
      </c>
      <c r="H396" s="9" t="s">
        <v>1692</v>
      </c>
      <c r="I396" s="3" t="s">
        <v>1693</v>
      </c>
    </row>
    <row r="397" spans="1:9" ht="57">
      <c r="A397" s="3" t="s">
        <v>22</v>
      </c>
      <c r="B397" s="10" t="s">
        <v>1658</v>
      </c>
      <c r="C397" s="9" t="s">
        <v>1681</v>
      </c>
      <c r="D397" s="9" t="s">
        <v>1682</v>
      </c>
      <c r="E397" s="9" t="s">
        <v>1694</v>
      </c>
      <c r="F397" s="10" t="s">
        <v>1695</v>
      </c>
      <c r="G397" s="9" t="s">
        <v>1696</v>
      </c>
      <c r="H397" s="9" t="s">
        <v>1697</v>
      </c>
      <c r="I397" s="3" t="s">
        <v>1698</v>
      </c>
    </row>
    <row r="398" spans="1:9" ht="57">
      <c r="A398" s="3" t="s">
        <v>22</v>
      </c>
      <c r="B398" s="10" t="s">
        <v>1658</v>
      </c>
      <c r="C398" s="9" t="s">
        <v>1681</v>
      </c>
      <c r="D398" s="9" t="s">
        <v>1682</v>
      </c>
      <c r="E398" s="9" t="s">
        <v>1694</v>
      </c>
      <c r="F398" s="10" t="s">
        <v>1695</v>
      </c>
      <c r="G398" s="9" t="s">
        <v>1699</v>
      </c>
      <c r="H398" s="9" t="s">
        <v>1700</v>
      </c>
      <c r="I398" s="3" t="s">
        <v>1701</v>
      </c>
    </row>
    <row r="399" spans="1:9" ht="71.25">
      <c r="A399" s="3" t="s">
        <v>23</v>
      </c>
      <c r="B399" s="10" t="s">
        <v>1702</v>
      </c>
      <c r="C399" s="9" t="s">
        <v>1703</v>
      </c>
      <c r="D399" s="9" t="s">
        <v>1704</v>
      </c>
      <c r="E399" s="9" t="s">
        <v>1705</v>
      </c>
      <c r="F399" s="10" t="s">
        <v>1706</v>
      </c>
      <c r="G399" s="9" t="s">
        <v>1707</v>
      </c>
      <c r="H399" s="9" t="s">
        <v>1708</v>
      </c>
      <c r="I399" s="3" t="s">
        <v>1709</v>
      </c>
    </row>
    <row r="400" spans="1:9" ht="85.5">
      <c r="A400" s="3" t="s">
        <v>23</v>
      </c>
      <c r="B400" s="10" t="s">
        <v>1702</v>
      </c>
      <c r="C400" s="9" t="s">
        <v>1703</v>
      </c>
      <c r="D400" s="9" t="s">
        <v>1704</v>
      </c>
      <c r="E400" s="9" t="s">
        <v>1705</v>
      </c>
      <c r="F400" s="10" t="s">
        <v>1706</v>
      </c>
      <c r="G400" s="9" t="s">
        <v>1710</v>
      </c>
      <c r="H400" s="9" t="s">
        <v>1711</v>
      </c>
      <c r="I400" s="3" t="s">
        <v>1712</v>
      </c>
    </row>
    <row r="401" spans="1:9" ht="99.75">
      <c r="A401" s="3" t="s">
        <v>23</v>
      </c>
      <c r="B401" s="10" t="s">
        <v>1702</v>
      </c>
      <c r="C401" s="9" t="s">
        <v>1703</v>
      </c>
      <c r="D401" s="9" t="s">
        <v>1704</v>
      </c>
      <c r="E401" s="9" t="s">
        <v>1713</v>
      </c>
      <c r="F401" s="10" t="s">
        <v>1714</v>
      </c>
      <c r="G401" s="9" t="s">
        <v>1715</v>
      </c>
      <c r="H401" s="9" t="s">
        <v>1714</v>
      </c>
      <c r="I401" s="3" t="s">
        <v>1716</v>
      </c>
    </row>
    <row r="402" spans="1:9" ht="85.5">
      <c r="A402" s="3" t="s">
        <v>23</v>
      </c>
      <c r="B402" s="10" t="s">
        <v>1702</v>
      </c>
      <c r="C402" s="9" t="s">
        <v>1703</v>
      </c>
      <c r="D402" s="9" t="s">
        <v>1704</v>
      </c>
      <c r="E402" s="9" t="s">
        <v>1717</v>
      </c>
      <c r="F402" s="10" t="s">
        <v>1718</v>
      </c>
      <c r="G402" s="9" t="s">
        <v>1719</v>
      </c>
      <c r="H402" s="9" t="s">
        <v>1720</v>
      </c>
      <c r="I402" s="3" t="s">
        <v>1721</v>
      </c>
    </row>
    <row r="403" spans="1:9" ht="71.25">
      <c r="A403" s="3" t="s">
        <v>23</v>
      </c>
      <c r="B403" s="10" t="s">
        <v>1702</v>
      </c>
      <c r="C403" s="9" t="s">
        <v>1703</v>
      </c>
      <c r="D403" s="9" t="s">
        <v>1704</v>
      </c>
      <c r="E403" s="9" t="s">
        <v>1717</v>
      </c>
      <c r="F403" s="10" t="s">
        <v>1718</v>
      </c>
      <c r="G403" s="9" t="s">
        <v>1722</v>
      </c>
      <c r="H403" s="9" t="s">
        <v>1723</v>
      </c>
      <c r="I403" s="3" t="s">
        <v>1724</v>
      </c>
    </row>
    <row r="404" spans="1:9" ht="71.25">
      <c r="A404" s="3" t="s">
        <v>23</v>
      </c>
      <c r="B404" s="10" t="s">
        <v>1702</v>
      </c>
      <c r="C404" s="9" t="s">
        <v>1703</v>
      </c>
      <c r="D404" s="9" t="s">
        <v>1704</v>
      </c>
      <c r="E404" s="9" t="s">
        <v>1717</v>
      </c>
      <c r="F404" s="10" t="s">
        <v>1718</v>
      </c>
      <c r="G404" s="9" t="s">
        <v>1725</v>
      </c>
      <c r="H404" s="9" t="s">
        <v>1726</v>
      </c>
      <c r="I404" s="3" t="s">
        <v>1727</v>
      </c>
    </row>
    <row r="405" spans="1:9" ht="114">
      <c r="A405" s="3" t="s">
        <v>23</v>
      </c>
      <c r="B405" s="10" t="s">
        <v>1702</v>
      </c>
      <c r="C405" s="9" t="s">
        <v>1728</v>
      </c>
      <c r="D405" s="9" t="s">
        <v>1729</v>
      </c>
      <c r="E405" s="9" t="s">
        <v>1730</v>
      </c>
      <c r="F405" s="10" t="s">
        <v>1731</v>
      </c>
      <c r="G405" s="9" t="s">
        <v>1732</v>
      </c>
      <c r="H405" s="9" t="s">
        <v>1733</v>
      </c>
      <c r="I405" s="3" t="s">
        <v>1734</v>
      </c>
    </row>
    <row r="406" spans="1:9" ht="142.5">
      <c r="A406" s="3" t="s">
        <v>23</v>
      </c>
      <c r="B406" s="10" t="s">
        <v>1702</v>
      </c>
      <c r="C406" s="9" t="s">
        <v>1728</v>
      </c>
      <c r="D406" s="9" t="s">
        <v>1729</v>
      </c>
      <c r="E406" s="9" t="s">
        <v>1730</v>
      </c>
      <c r="F406" s="10" t="s">
        <v>1731</v>
      </c>
      <c r="G406" s="9" t="s">
        <v>1735</v>
      </c>
      <c r="H406" s="9" t="s">
        <v>1736</v>
      </c>
      <c r="I406" s="3" t="s">
        <v>1737</v>
      </c>
    </row>
    <row r="407" spans="1:9" ht="57">
      <c r="A407" s="3" t="s">
        <v>23</v>
      </c>
      <c r="B407" s="10" t="s">
        <v>1702</v>
      </c>
      <c r="C407" s="9" t="s">
        <v>1728</v>
      </c>
      <c r="D407" s="9" t="s">
        <v>1729</v>
      </c>
      <c r="E407" s="9" t="s">
        <v>1738</v>
      </c>
      <c r="F407" s="10" t="s">
        <v>1739</v>
      </c>
      <c r="G407" s="9" t="s">
        <v>1740</v>
      </c>
      <c r="H407" s="9" t="s">
        <v>1741</v>
      </c>
      <c r="I407" s="3" t="s">
        <v>1742</v>
      </c>
    </row>
    <row r="408" spans="1:9" ht="85.5">
      <c r="A408" s="3" t="s">
        <v>23</v>
      </c>
      <c r="B408" s="10" t="s">
        <v>1702</v>
      </c>
      <c r="C408" s="9" t="s">
        <v>1728</v>
      </c>
      <c r="D408" s="9" t="s">
        <v>1729</v>
      </c>
      <c r="E408" s="9" t="s">
        <v>1738</v>
      </c>
      <c r="F408" s="10" t="s">
        <v>1739</v>
      </c>
      <c r="G408" s="9" t="s">
        <v>1743</v>
      </c>
      <c r="H408" s="9" t="s">
        <v>1744</v>
      </c>
      <c r="I408" s="3" t="s">
        <v>1745</v>
      </c>
    </row>
    <row r="409" spans="1:9" ht="71.25">
      <c r="A409" s="3" t="s">
        <v>23</v>
      </c>
      <c r="B409" s="10" t="s">
        <v>1702</v>
      </c>
      <c r="C409" s="9" t="s">
        <v>1728</v>
      </c>
      <c r="D409" s="9" t="s">
        <v>1729</v>
      </c>
      <c r="E409" s="9" t="s">
        <v>1738</v>
      </c>
      <c r="F409" s="10" t="s">
        <v>1739</v>
      </c>
      <c r="G409" s="9" t="s">
        <v>1746</v>
      </c>
      <c r="H409" s="9" t="s">
        <v>1747</v>
      </c>
      <c r="I409" s="3" t="s">
        <v>1748</v>
      </c>
    </row>
    <row r="410" spans="1:9" ht="57">
      <c r="A410" s="3" t="s">
        <v>23</v>
      </c>
      <c r="B410" s="10" t="s">
        <v>1702</v>
      </c>
      <c r="C410" s="9" t="s">
        <v>1728</v>
      </c>
      <c r="D410" s="9" t="s">
        <v>1729</v>
      </c>
      <c r="E410" s="9" t="s">
        <v>1738</v>
      </c>
      <c r="F410" s="10" t="s">
        <v>1739</v>
      </c>
      <c r="G410" s="9" t="s">
        <v>1749</v>
      </c>
      <c r="H410" s="9" t="s">
        <v>1750</v>
      </c>
      <c r="I410" s="3" t="s">
        <v>1751</v>
      </c>
    </row>
    <row r="411" spans="1:9" ht="85.5">
      <c r="A411" s="3" t="s">
        <v>23</v>
      </c>
      <c r="B411" s="10" t="s">
        <v>1702</v>
      </c>
      <c r="C411" s="9" t="s">
        <v>1728</v>
      </c>
      <c r="D411" s="9" t="s">
        <v>1729</v>
      </c>
      <c r="E411" s="9" t="s">
        <v>1738</v>
      </c>
      <c r="F411" s="10" t="s">
        <v>1739</v>
      </c>
      <c r="G411" s="9" t="s">
        <v>1752</v>
      </c>
      <c r="H411" s="9" t="s">
        <v>1753</v>
      </c>
      <c r="I411" s="3" t="s">
        <v>1754</v>
      </c>
    </row>
    <row r="412" spans="1:9" ht="71.25">
      <c r="A412" s="3" t="s">
        <v>23</v>
      </c>
      <c r="B412" s="10" t="s">
        <v>1702</v>
      </c>
      <c r="C412" s="9" t="s">
        <v>1755</v>
      </c>
      <c r="D412" s="9" t="s">
        <v>1756</v>
      </c>
      <c r="E412" s="9" t="s">
        <v>1757</v>
      </c>
      <c r="F412" s="10" t="s">
        <v>1756</v>
      </c>
      <c r="G412" s="9" t="s">
        <v>1758</v>
      </c>
      <c r="H412" s="9" t="s">
        <v>1759</v>
      </c>
      <c r="I412" s="3" t="s">
        <v>1760</v>
      </c>
    </row>
    <row r="413" spans="1:9" ht="85.5">
      <c r="A413" s="3" t="s">
        <v>23</v>
      </c>
      <c r="B413" s="10" t="s">
        <v>1702</v>
      </c>
      <c r="C413" s="9" t="s">
        <v>1755</v>
      </c>
      <c r="D413" s="9" t="s">
        <v>1756</v>
      </c>
      <c r="E413" s="9" t="s">
        <v>1757</v>
      </c>
      <c r="F413" s="10" t="s">
        <v>1756</v>
      </c>
      <c r="G413" s="9" t="s">
        <v>1761</v>
      </c>
      <c r="H413" s="9" t="s">
        <v>1762</v>
      </c>
      <c r="I413" s="3" t="s">
        <v>1763</v>
      </c>
    </row>
    <row r="414" spans="1:9" ht="71.25">
      <c r="A414" s="3" t="s">
        <v>23</v>
      </c>
      <c r="B414" s="10" t="s">
        <v>1702</v>
      </c>
      <c r="C414" s="9" t="s">
        <v>1755</v>
      </c>
      <c r="D414" s="9" t="s">
        <v>1756</v>
      </c>
      <c r="E414" s="9" t="s">
        <v>1757</v>
      </c>
      <c r="F414" s="10" t="s">
        <v>1756</v>
      </c>
      <c r="G414" s="9" t="s">
        <v>1764</v>
      </c>
      <c r="H414" s="9" t="s">
        <v>1765</v>
      </c>
      <c r="I414" s="3" t="s">
        <v>1766</v>
      </c>
    </row>
    <row r="415" spans="1:9" ht="85.5">
      <c r="A415" s="3" t="s">
        <v>23</v>
      </c>
      <c r="B415" s="10" t="s">
        <v>1702</v>
      </c>
      <c r="C415" s="9" t="s">
        <v>1755</v>
      </c>
      <c r="D415" s="9" t="s">
        <v>1756</v>
      </c>
      <c r="E415" s="9" t="s">
        <v>1757</v>
      </c>
      <c r="F415" s="10" t="s">
        <v>1756</v>
      </c>
      <c r="G415" s="9" t="s">
        <v>1767</v>
      </c>
      <c r="H415" s="9" t="s">
        <v>1768</v>
      </c>
      <c r="I415" s="3" t="s">
        <v>1769</v>
      </c>
    </row>
    <row r="416" spans="1:9" ht="156.75">
      <c r="A416" s="3" t="s">
        <v>24</v>
      </c>
      <c r="B416" s="10" t="s">
        <v>1770</v>
      </c>
      <c r="C416" s="9" t="s">
        <v>1771</v>
      </c>
      <c r="D416" s="9" t="s">
        <v>1772</v>
      </c>
      <c r="E416" s="9" t="s">
        <v>1773</v>
      </c>
      <c r="F416" s="10" t="s">
        <v>1772</v>
      </c>
      <c r="G416" s="9" t="s">
        <v>1774</v>
      </c>
      <c r="H416" s="9" t="s">
        <v>1772</v>
      </c>
      <c r="I416" s="3" t="s">
        <v>1775</v>
      </c>
    </row>
    <row r="417" spans="1:9" ht="156.75">
      <c r="A417" s="3" t="s">
        <v>24</v>
      </c>
      <c r="B417" s="10" t="s">
        <v>1770</v>
      </c>
      <c r="C417" s="9" t="s">
        <v>1776</v>
      </c>
      <c r="D417" s="9" t="s">
        <v>1777</v>
      </c>
      <c r="E417" s="9" t="s">
        <v>1778</v>
      </c>
      <c r="F417" s="10" t="s">
        <v>1779</v>
      </c>
      <c r="G417" s="9" t="s">
        <v>1780</v>
      </c>
      <c r="H417" s="9" t="s">
        <v>1779</v>
      </c>
      <c r="I417" s="3" t="s">
        <v>1781</v>
      </c>
    </row>
    <row r="418" spans="1:9" ht="156.75">
      <c r="A418" s="3" t="s">
        <v>24</v>
      </c>
      <c r="B418" s="10" t="s">
        <v>1770</v>
      </c>
      <c r="C418" s="9" t="s">
        <v>1776</v>
      </c>
      <c r="D418" s="9" t="s">
        <v>1777</v>
      </c>
      <c r="E418" s="9" t="s">
        <v>1782</v>
      </c>
      <c r="F418" s="10" t="s">
        <v>1783</v>
      </c>
      <c r="G418" s="9" t="s">
        <v>1784</v>
      </c>
      <c r="H418" s="9" t="s">
        <v>1783</v>
      </c>
      <c r="I418" s="3" t="s">
        <v>1785</v>
      </c>
    </row>
    <row r="419" spans="1:9" ht="71.25">
      <c r="A419" s="3" t="s">
        <v>25</v>
      </c>
      <c r="B419" s="10" t="s">
        <v>1786</v>
      </c>
      <c r="C419" s="9" t="s">
        <v>1787</v>
      </c>
      <c r="D419" s="9" t="s">
        <v>26</v>
      </c>
      <c r="E419" s="9" t="s">
        <v>1788</v>
      </c>
      <c r="F419" s="10" t="s">
        <v>26</v>
      </c>
      <c r="G419" s="9" t="s">
        <v>1789</v>
      </c>
      <c r="H419" s="9" t="s">
        <v>26</v>
      </c>
      <c r="I419" s="3" t="s">
        <v>1790</v>
      </c>
    </row>
  </sheetData>
  <phoneticPr fontId="2" type="noConversion"/>
  <pageMargins left="0.59" right="0.57999999999999996" top="0.51" bottom="0.41" header="0.28000000000000003" footer="0.17"/>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59999389629810485"/>
  </sheetPr>
  <dimension ref="A1:A51"/>
  <sheetViews>
    <sheetView view="pageBreakPreview" topLeftCell="A37" zoomScaleNormal="85" zoomScaleSheetLayoutView="100" workbookViewId="0">
      <selection activeCell="A34" sqref="A34"/>
    </sheetView>
  </sheetViews>
  <sheetFormatPr defaultColWidth="9" defaultRowHeight="12.75"/>
  <cols>
    <col min="1" max="1" width="87.125" style="7" customWidth="1"/>
    <col min="2" max="16384" width="9" style="7"/>
  </cols>
  <sheetData>
    <row r="1" spans="1:1" ht="15.75">
      <c r="A1" s="14" t="s">
        <v>1805</v>
      </c>
    </row>
    <row r="2" spans="1:1" ht="15.75">
      <c r="A2" s="15" t="s">
        <v>1806</v>
      </c>
    </row>
    <row r="3" spans="1:1" ht="31.5">
      <c r="A3" s="15" t="s">
        <v>1807</v>
      </c>
    </row>
    <row r="4" spans="1:1" ht="47.25">
      <c r="A4" s="15" t="s">
        <v>1808</v>
      </c>
    </row>
    <row r="5" spans="1:1" ht="63">
      <c r="A5" s="15" t="s">
        <v>1809</v>
      </c>
    </row>
    <row r="6" spans="1:1" ht="31.5">
      <c r="A6" s="15" t="s">
        <v>1810</v>
      </c>
    </row>
    <row r="7" spans="1:1" ht="47.25">
      <c r="A7" s="15" t="s">
        <v>1811</v>
      </c>
    </row>
    <row r="8" spans="1:1" ht="157.5">
      <c r="A8" s="15" t="s">
        <v>1812</v>
      </c>
    </row>
    <row r="9" spans="1:1" ht="15.75">
      <c r="A9" s="15" t="s">
        <v>1813</v>
      </c>
    </row>
    <row r="10" spans="1:1" ht="63">
      <c r="A10" s="15" t="s">
        <v>1814</v>
      </c>
    </row>
    <row r="11" spans="1:1" ht="63">
      <c r="A11" s="15" t="s">
        <v>1815</v>
      </c>
    </row>
    <row r="12" spans="1:1" ht="31.5">
      <c r="A12" s="16" t="s">
        <v>1797</v>
      </c>
    </row>
    <row r="13" spans="1:1" ht="189">
      <c r="A13" s="15" t="s">
        <v>1816</v>
      </c>
    </row>
    <row r="14" spans="1:1" ht="47.25">
      <c r="A14" s="15" t="s">
        <v>1817</v>
      </c>
    </row>
    <row r="15" spans="1:1" ht="47.25">
      <c r="A15" s="15" t="s">
        <v>1818</v>
      </c>
    </row>
    <row r="16" spans="1:1" ht="94.5">
      <c r="A16" s="16" t="s">
        <v>1819</v>
      </c>
    </row>
    <row r="17" spans="1:1" ht="31.5">
      <c r="A17" s="15" t="s">
        <v>1820</v>
      </c>
    </row>
    <row r="18" spans="1:1" ht="15.75">
      <c r="A18" s="15" t="s">
        <v>1821</v>
      </c>
    </row>
    <row r="19" spans="1:1" ht="15.75">
      <c r="A19" s="15" t="s">
        <v>1822</v>
      </c>
    </row>
    <row r="20" spans="1:1" ht="31.5">
      <c r="A20" s="15" t="s">
        <v>1823</v>
      </c>
    </row>
    <row r="21" spans="1:1" ht="31.5">
      <c r="A21" s="15" t="s">
        <v>1824</v>
      </c>
    </row>
    <row r="22" spans="1:1" ht="31.5">
      <c r="A22" s="15" t="s">
        <v>1825</v>
      </c>
    </row>
    <row r="23" spans="1:1" ht="63">
      <c r="A23" s="15" t="s">
        <v>1826</v>
      </c>
    </row>
    <row r="24" spans="1:1" ht="15.75">
      <c r="A24" s="15" t="s">
        <v>1827</v>
      </c>
    </row>
    <row r="25" spans="1:1" ht="15.75">
      <c r="A25" s="15" t="s">
        <v>1828</v>
      </c>
    </row>
    <row r="26" spans="1:1" ht="15.75">
      <c r="A26" s="15" t="s">
        <v>1829</v>
      </c>
    </row>
    <row r="27" spans="1:1" ht="15.75">
      <c r="A27" s="15" t="s">
        <v>1798</v>
      </c>
    </row>
    <row r="28" spans="1:1" ht="15.75">
      <c r="A28" s="15" t="s">
        <v>1799</v>
      </c>
    </row>
    <row r="29" spans="1:1" ht="47.25">
      <c r="A29" s="15" t="s">
        <v>1830</v>
      </c>
    </row>
    <row r="30" spans="1:1" ht="15.75">
      <c r="A30" s="15" t="s">
        <v>1800</v>
      </c>
    </row>
    <row r="31" spans="1:1" ht="15.75">
      <c r="A31" s="15" t="s">
        <v>1831</v>
      </c>
    </row>
    <row r="32" spans="1:1" ht="31.5">
      <c r="A32" s="15" t="s">
        <v>1832</v>
      </c>
    </row>
    <row r="33" spans="1:1" ht="63">
      <c r="A33" s="15" t="s">
        <v>1801</v>
      </c>
    </row>
    <row r="34" spans="1:1" ht="15.75">
      <c r="A34" s="15" t="s">
        <v>1833</v>
      </c>
    </row>
    <row r="35" spans="1:1" ht="15.75">
      <c r="A35" s="15" t="s">
        <v>1834</v>
      </c>
    </row>
    <row r="36" spans="1:1" ht="31.5">
      <c r="A36" s="15" t="s">
        <v>1835</v>
      </c>
    </row>
    <row r="37" spans="1:1" ht="31.5">
      <c r="A37" s="15" t="s">
        <v>1836</v>
      </c>
    </row>
    <row r="38" spans="1:1" ht="31.5">
      <c r="A38" s="15" t="s">
        <v>1837</v>
      </c>
    </row>
    <row r="39" spans="1:1" ht="31.5">
      <c r="A39" s="15" t="s">
        <v>1838</v>
      </c>
    </row>
    <row r="40" spans="1:1" ht="110.25">
      <c r="A40" s="15" t="s">
        <v>1839</v>
      </c>
    </row>
    <row r="41" spans="1:1" ht="47.25">
      <c r="A41" s="15" t="s">
        <v>1840</v>
      </c>
    </row>
    <row r="42" spans="1:1" ht="31.5">
      <c r="A42" s="15" t="s">
        <v>1841</v>
      </c>
    </row>
    <row r="43" spans="1:1" ht="15.75">
      <c r="A43" s="17"/>
    </row>
    <row r="44" spans="1:1" ht="15.75">
      <c r="A44" s="17"/>
    </row>
    <row r="45" spans="1:1" ht="15.75">
      <c r="A45" s="17"/>
    </row>
    <row r="46" spans="1:1" ht="15.75">
      <c r="A46" s="17"/>
    </row>
    <row r="47" spans="1:1" ht="15.75">
      <c r="A47" s="17"/>
    </row>
    <row r="48" spans="1:1" ht="15.75">
      <c r="A48" s="18"/>
    </row>
    <row r="49" spans="1:1" ht="15.75">
      <c r="A49" s="18"/>
    </row>
    <row r="50" spans="1:1" ht="15.75">
      <c r="A50" s="18"/>
    </row>
    <row r="51" spans="1:1" ht="15.75">
      <c r="A51" s="17" t="s">
        <v>1842</v>
      </c>
    </row>
  </sheetData>
  <pageMargins left="1.75" right="0.75" top="1" bottom="1" header="0.5" footer="0.5"/>
  <pageSetup scale="87" orientation="portrait" r:id="rId1"/>
  <headerFooter differentFirst="1" alignWithMargins="0">
    <firstHeader xml:space="preserve">&amp;R&amp;"Times New Roman,Regular"                          Монголбанкны Ерөнхийлөгчийн  
2016 оны ... дугаар сарын ...-ны өдрийн
... тоот тушаалын 2-р хавсралт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Total</vt:lpstr>
      <vt:lpstr>Private</vt:lpstr>
      <vt:lpstr>Public</vt:lpstr>
      <vt:lpstr>OFC</vt:lpstr>
      <vt:lpstr>Individual</vt:lpstr>
      <vt:lpstr>Other</vt:lpstr>
      <vt:lpstr>Заавар LOAN</vt:lpstr>
      <vt:lpstr>Ангилал</vt:lpstr>
      <vt:lpstr>Заавар SME</vt:lpstr>
      <vt:lpstr>Compatibility Report</vt:lpstr>
      <vt:lpstr>Individual!Print_Area</vt:lpstr>
      <vt:lpstr>OFC!Print_Area</vt:lpstr>
      <vt:lpstr>Other!Print_Area</vt:lpstr>
      <vt:lpstr>Private!Print_Area</vt:lpstr>
      <vt:lpstr>Public!Print_Area</vt:lpstr>
      <vt:lpstr>Total!Print_Area</vt:lpstr>
      <vt:lpstr>'Заавар LOAN'!Print_Area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Suren</dc:creator>
  <cp:lastModifiedBy>Windows User</cp:lastModifiedBy>
  <cp:lastPrinted>2019-08-26T07:14:13Z</cp:lastPrinted>
  <dcterms:created xsi:type="dcterms:W3CDTF">1998-06-15T03:53:12Z</dcterms:created>
  <dcterms:modified xsi:type="dcterms:W3CDTF">2020-11-13T08:26:16Z</dcterms:modified>
</cp:coreProperties>
</file>