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92DAB675-5375-4D0B-85FD-9781D43DF380}" xr6:coauthVersionLast="36" xr6:coauthVersionMax="36" xr10:uidLastSave="{00000000-0000-0000-0000-000000000000}"/>
  <bookViews>
    <workbookView xWindow="0" yWindow="0" windowWidth="28800" windowHeight="12630" xr2:uid="{00000000-000D-0000-FFFF-FFFF00000000}"/>
  </bookViews>
  <sheets>
    <sheet name="2.1.1" sheetId="1" r:id="rId1"/>
    <sheet name="Sheet2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" l="1"/>
  <c r="O14" i="1" l="1"/>
  <c r="O9" i="1"/>
  <c r="O5" i="1"/>
  <c r="O4" i="1" l="1"/>
  <c r="N9" i="1" l="1"/>
  <c r="N5" i="1"/>
  <c r="N4" i="1" l="1"/>
  <c r="M9" i="1" l="1"/>
  <c r="M5" i="1"/>
  <c r="M4" i="1" s="1"/>
  <c r="L9" i="1" l="1"/>
  <c r="L5" i="1"/>
  <c r="L4" i="1"/>
  <c r="I14" i="1" l="1"/>
  <c r="K5" i="1" l="1"/>
  <c r="K9" i="1" l="1"/>
  <c r="K4" i="1" l="1"/>
  <c r="I9" i="1"/>
  <c r="H9" i="1"/>
  <c r="I5" i="1"/>
  <c r="H5" i="1"/>
  <c r="H4" i="1" l="1"/>
  <c r="I4" i="1"/>
  <c r="G9" i="1"/>
  <c r="F9" i="1"/>
  <c r="G5" i="1"/>
  <c r="F5" i="1"/>
  <c r="F4" i="1" l="1"/>
  <c r="G4" i="1"/>
  <c r="C9" i="1"/>
  <c r="D9" i="1"/>
  <c r="E9" i="1"/>
  <c r="B9" i="1"/>
  <c r="C5" i="1"/>
  <c r="D5" i="1"/>
  <c r="E5" i="1"/>
  <c r="B5" i="1"/>
  <c r="E4" i="1" l="1"/>
  <c r="D4" i="1"/>
  <c r="C4" i="1"/>
  <c r="B4" i="1"/>
</calcChain>
</file>

<file path=xl/sharedStrings.xml><?xml version="1.0" encoding="utf-8"?>
<sst xmlns="http://schemas.openxmlformats.org/spreadsheetml/2006/main" count="17" uniqueCount="14">
  <si>
    <t>Он</t>
  </si>
  <si>
    <t>Засгийн газрын нийт өр (I+II)</t>
  </si>
  <si>
    <t>I. Засгийн газрын гадаад өр (А+Б+В)</t>
  </si>
  <si>
    <t>Засгийн газрын өр (ӨҮЦэнээр)</t>
  </si>
  <si>
    <t>Улирал</t>
  </si>
  <si>
    <t>А. Зээл</t>
  </si>
  <si>
    <t>Б. Үнэт цаас</t>
  </si>
  <si>
    <t>В. Бусад</t>
  </si>
  <si>
    <t>II. Засгийн газрын дотоод өр (А+Б+В)</t>
  </si>
  <si>
    <t>тайлант хугацааны эцэст, тэрбум төгрөг</t>
  </si>
  <si>
    <t>Засгийн газрын өр (ӨҮЦэнээр)/ДНБ /хувь/ *</t>
  </si>
  <si>
    <t>1*</t>
  </si>
  <si>
    <t xml:space="preserve">ДНБ оны үнээр </t>
  </si>
  <si>
    <t xml:space="preserve">*2018 оны хүлээгдэж буй ДНБ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</si>
</sst>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₮_-;\-* #,##0.00_₮_-;_-* &quot;-&quot;??_₮_-;_-@_-"/>
    <numFmt numFmtId="165" formatCode="_(* #,##0.0_);_(* \(#,##0.0\);_(* &quot;-&quot;??_);_(@_)"/>
    <numFmt numFmtId="166" formatCode="0.0%"/>
    <numFmt numFmtId="167" formatCode="0.0"/>
    <numFmt numFmtId="168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6" fontId="2" fillId="0" borderId="1" xfId="2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5"/>
    </xf>
    <xf numFmtId="165" fontId="2" fillId="0" borderId="0" xfId="0" applyNumberFormat="1" applyFont="1" applyBorder="1" applyAlignment="1">
      <alignment vertical="center"/>
    </xf>
    <xf numFmtId="167" fontId="2" fillId="0" borderId="0" xfId="1" applyNumberFormat="1" applyFont="1" applyAlignment="1">
      <alignment vertical="center"/>
    </xf>
    <xf numFmtId="165" fontId="2" fillId="0" borderId="0" xfId="3" applyNumberFormat="1" applyFont="1" applyAlignment="1">
      <alignment vertical="center"/>
    </xf>
    <xf numFmtId="165" fontId="2" fillId="0" borderId="0" xfId="0" applyNumberFormat="1" applyFont="1" applyBorder="1" applyAlignment="1">
      <alignment vertical="center"/>
    </xf>
    <xf numFmtId="166" fontId="2" fillId="0" borderId="1" xfId="2" applyNumberFormat="1" applyFont="1" applyBorder="1" applyAlignment="1">
      <alignment vertical="center"/>
    </xf>
    <xf numFmtId="166" fontId="2" fillId="0" borderId="0" xfId="2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25">
    <cellStyle name="Comma" xfId="1" builtinId="3"/>
    <cellStyle name="Comma [0] 2" xfId="13" xr:uid="{00000000-0005-0000-0000-000001000000}"/>
    <cellStyle name="Comma 10" xfId="24" xr:uid="{00000000-0005-0000-0000-000044000000}"/>
    <cellStyle name="Comma 103" xfId="19" xr:uid="{16807197-2B02-4D50-97F6-E34DA0F3E020}"/>
    <cellStyle name="Comma 2" xfId="3" xr:uid="{00000000-0005-0000-0000-000001000000}"/>
    <cellStyle name="Comma 2 2" xfId="7" xr:uid="{00000000-0005-0000-0000-000002000000}"/>
    <cellStyle name="Comma 3" xfId="10" xr:uid="{00000000-0005-0000-0000-000003000000}"/>
    <cellStyle name="Comma 3 2" xfId="18" xr:uid="{00000000-0005-0000-0000-000004000000}"/>
    <cellStyle name="Comma 4" xfId="14" xr:uid="{00000000-0005-0000-0000-000005000000}"/>
    <cellStyle name="Comma 5" xfId="5" xr:uid="{00000000-0005-0000-0000-000030000000}"/>
    <cellStyle name="Comma 6" xfId="20" xr:uid="{00000000-0005-0000-0000-000040000000}"/>
    <cellStyle name="Comma 7" xfId="21" xr:uid="{00000000-0005-0000-0000-000041000000}"/>
    <cellStyle name="Comma 8" xfId="22" xr:uid="{00000000-0005-0000-0000-000042000000}"/>
    <cellStyle name="Comma 9" xfId="23" xr:uid="{00000000-0005-0000-0000-000043000000}"/>
    <cellStyle name="Comma 9 2" xfId="15" xr:uid="{00000000-0005-0000-0000-000006000000}"/>
    <cellStyle name="Normal" xfId="0" builtinId="0"/>
    <cellStyle name="Normal 2" xfId="6" xr:uid="{00000000-0005-0000-0000-000008000000}"/>
    <cellStyle name="Normal 3" xfId="8" xr:uid="{00000000-0005-0000-0000-000009000000}"/>
    <cellStyle name="Normal 3 2 2 2" xfId="12" xr:uid="{00000000-0005-0000-0000-00000A000000}"/>
    <cellStyle name="Normal 3 2 5" xfId="16" xr:uid="{00000000-0005-0000-0000-00000B000000}"/>
    <cellStyle name="Normal 4" xfId="4" xr:uid="{00000000-0005-0000-0000-000038000000}"/>
    <cellStyle name="Percent" xfId="2" builtinId="5"/>
    <cellStyle name="Percent 2" xfId="11" xr:uid="{00000000-0005-0000-0000-00000C000000}"/>
    <cellStyle name="Percent 2 2 3" xfId="17" xr:uid="{00000000-0005-0000-0000-00000D000000}"/>
    <cellStyle name="Sheet Title" xfId="9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showGridLines="0" tabSelected="1" zoomScaleNormal="10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N18" sqref="N18"/>
    </sheetView>
  </sheetViews>
  <sheetFormatPr defaultRowHeight="12.75" x14ac:dyDescent="0.25"/>
  <cols>
    <col min="1" max="1" width="44" style="1" customWidth="1"/>
    <col min="2" max="6" width="10.7109375" style="5" customWidth="1"/>
    <col min="7" max="11" width="9.140625" style="5"/>
    <col min="12" max="15" width="9.85546875" style="5" bestFit="1" customWidth="1"/>
    <col min="16" max="16384" width="9.140625" style="5"/>
  </cols>
  <sheetData>
    <row r="1" spans="1:16" x14ac:dyDescent="0.25">
      <c r="A1" s="2" t="s">
        <v>9</v>
      </c>
    </row>
    <row r="2" spans="1:16" x14ac:dyDescent="0.25">
      <c r="A2" s="4" t="s">
        <v>0</v>
      </c>
      <c r="B2" s="1">
        <v>2015</v>
      </c>
      <c r="C2" s="1">
        <v>2015</v>
      </c>
      <c r="D2" s="1">
        <v>2015</v>
      </c>
      <c r="E2" s="1">
        <v>2015</v>
      </c>
      <c r="F2" s="1">
        <v>2016</v>
      </c>
      <c r="G2" s="1">
        <v>2016</v>
      </c>
      <c r="H2" s="1">
        <v>2016</v>
      </c>
      <c r="I2" s="1">
        <v>2016</v>
      </c>
      <c r="J2" s="1">
        <v>2017</v>
      </c>
      <c r="K2" s="1">
        <v>2017</v>
      </c>
      <c r="L2" s="1">
        <v>2017</v>
      </c>
      <c r="M2" s="1">
        <v>2017</v>
      </c>
      <c r="N2" s="1">
        <v>2018</v>
      </c>
      <c r="O2" s="1">
        <v>2018</v>
      </c>
    </row>
    <row r="3" spans="1:16" s="7" customFormat="1" x14ac:dyDescent="0.25">
      <c r="A3" s="6" t="s">
        <v>4</v>
      </c>
      <c r="B3" s="3">
        <v>1</v>
      </c>
      <c r="C3" s="3">
        <v>2</v>
      </c>
      <c r="D3" s="3">
        <v>3</v>
      </c>
      <c r="E3" s="3">
        <v>4</v>
      </c>
      <c r="F3" s="3" t="s">
        <v>11</v>
      </c>
      <c r="G3" s="3">
        <v>2</v>
      </c>
      <c r="H3" s="3">
        <v>3</v>
      </c>
      <c r="I3" s="3">
        <v>4</v>
      </c>
      <c r="J3" s="3">
        <v>1</v>
      </c>
      <c r="K3" s="3">
        <v>2</v>
      </c>
      <c r="L3" s="3">
        <v>3</v>
      </c>
      <c r="M3" s="3">
        <v>4</v>
      </c>
      <c r="N3" s="3">
        <v>1</v>
      </c>
      <c r="O3" s="3">
        <v>2</v>
      </c>
    </row>
    <row r="4" spans="1:16" s="7" customFormat="1" x14ac:dyDescent="0.25">
      <c r="A4" s="4" t="s">
        <v>1</v>
      </c>
      <c r="B4" s="8">
        <f>+B5+B9</f>
        <v>13006.345668088165</v>
      </c>
      <c r="C4" s="8">
        <f t="shared" ref="C4:H4" si="0">+C5+C9</f>
        <v>13682.941045164736</v>
      </c>
      <c r="D4" s="8">
        <f t="shared" si="0"/>
        <v>13912.5230683052</v>
      </c>
      <c r="E4" s="8">
        <f t="shared" si="0"/>
        <v>14316.08136653357</v>
      </c>
      <c r="F4" s="8">
        <f t="shared" si="0"/>
        <v>15928.890447307775</v>
      </c>
      <c r="G4" s="8">
        <f t="shared" si="0"/>
        <v>16612.522049486841</v>
      </c>
      <c r="H4" s="8">
        <f t="shared" si="0"/>
        <v>19354.954599247638</v>
      </c>
      <c r="I4" s="8">
        <f>+I5+I9</f>
        <v>22280.100800124077</v>
      </c>
      <c r="J4" s="14">
        <v>20970.582818506395</v>
      </c>
      <c r="K4" s="14">
        <f>+K5+K9</f>
        <v>20786.244978519131</v>
      </c>
      <c r="L4" s="8">
        <f>+L5+L9</f>
        <v>21878.108163844743</v>
      </c>
      <c r="M4" s="8">
        <f>+M5+M9</f>
        <v>22751.583617995129</v>
      </c>
      <c r="N4" s="8">
        <f>+N5+N9</f>
        <v>21482.736260345246</v>
      </c>
      <c r="O4" s="8">
        <f>+O5+O9</f>
        <v>21083.15101273427</v>
      </c>
    </row>
    <row r="5" spans="1:16" s="7" customFormat="1" x14ac:dyDescent="0.25">
      <c r="A5" s="10" t="s">
        <v>2</v>
      </c>
      <c r="B5" s="8">
        <f>+B6+B7+B8</f>
        <v>9726.7756853957726</v>
      </c>
      <c r="C5" s="8">
        <f t="shared" ref="C5:H5" si="1">+C6+C7+C8</f>
        <v>9914.5336097961226</v>
      </c>
      <c r="D5" s="8">
        <f t="shared" si="1"/>
        <v>10191.966120253119</v>
      </c>
      <c r="E5" s="8">
        <f t="shared" si="1"/>
        <v>10516.105637896493</v>
      </c>
      <c r="F5" s="8">
        <f t="shared" si="1"/>
        <v>11557.357234112817</v>
      </c>
      <c r="G5" s="8">
        <f t="shared" si="1"/>
        <v>12548.57139948684</v>
      </c>
      <c r="H5" s="8">
        <f t="shared" si="1"/>
        <v>14753.646966609005</v>
      </c>
      <c r="I5" s="8">
        <f>+I6+I7+I8</f>
        <v>15815.249903284919</v>
      </c>
      <c r="J5" s="14">
        <v>15822.209583695709</v>
      </c>
      <c r="K5" s="14">
        <f>+K6+K7+K8</f>
        <v>15383.739103794291</v>
      </c>
      <c r="L5" s="8">
        <f>+L6+L7+L8</f>
        <v>16276.473940748301</v>
      </c>
      <c r="M5" s="8">
        <f>+M6+M7+M8</f>
        <v>18521.481427691371</v>
      </c>
      <c r="N5" s="8">
        <f>+N6+N7+N8</f>
        <v>18186.308347272719</v>
      </c>
      <c r="O5" s="8">
        <f>+O6+O7+O8</f>
        <v>18370.650667652506</v>
      </c>
    </row>
    <row r="6" spans="1:16" s="7" customFormat="1" x14ac:dyDescent="0.25">
      <c r="A6" s="11" t="s">
        <v>5</v>
      </c>
      <c r="B6" s="8">
        <v>4057.5003774470301</v>
      </c>
      <c r="C6" s="8">
        <v>4017.5573067999999</v>
      </c>
      <c r="D6" s="8">
        <v>4156.7270368999998</v>
      </c>
      <c r="E6" s="8">
        <v>4456.7927769282305</v>
      </c>
      <c r="F6" s="8">
        <v>5290.0233638177106</v>
      </c>
      <c r="G6" s="8">
        <v>5391.4357176657004</v>
      </c>
      <c r="H6" s="8">
        <v>6401.5026327848063</v>
      </c>
      <c r="I6" s="8">
        <v>6983.3265692969298</v>
      </c>
      <c r="J6" s="14">
        <v>7179.6931969034804</v>
      </c>
      <c r="K6" s="14">
        <v>7119.9266825987697</v>
      </c>
      <c r="L6" s="18">
        <v>7775.1202823450303</v>
      </c>
      <c r="M6" s="18">
        <v>9156.1870923806</v>
      </c>
      <c r="N6" s="18">
        <v>9348.5477790073201</v>
      </c>
      <c r="O6" s="18">
        <v>9668.5498533120826</v>
      </c>
    </row>
    <row r="7" spans="1:16" s="7" customFormat="1" x14ac:dyDescent="0.25">
      <c r="A7" s="11" t="s">
        <v>6</v>
      </c>
      <c r="B7" s="8">
        <v>2973.1350000000002</v>
      </c>
      <c r="C7" s="8">
        <v>3244.7140551386015</v>
      </c>
      <c r="D7" s="8">
        <v>3317.4762931262376</v>
      </c>
      <c r="E7" s="8">
        <v>3315.7984424329152</v>
      </c>
      <c r="F7" s="8">
        <v>3406.7512399174602</v>
      </c>
      <c r="G7" s="12">
        <v>4241.4950209560602</v>
      </c>
      <c r="H7" s="12">
        <v>4937.1111834834646</v>
      </c>
      <c r="I7" s="12">
        <v>5380.4676104419996</v>
      </c>
      <c r="J7" s="14">
        <v>6771.7712815159375</v>
      </c>
      <c r="K7" s="14">
        <v>6486.7286507519302</v>
      </c>
      <c r="L7" s="18">
        <v>6804.87852885547</v>
      </c>
      <c r="M7" s="18">
        <v>7701.6394789752603</v>
      </c>
      <c r="N7" s="18">
        <v>7288.1876033483204</v>
      </c>
      <c r="O7" s="18">
        <v>7142.1779999999999</v>
      </c>
    </row>
    <row r="8" spans="1:16" s="7" customFormat="1" x14ac:dyDescent="0.25">
      <c r="A8" s="11" t="s">
        <v>7</v>
      </c>
      <c r="B8" s="8">
        <v>2696.1403079487432</v>
      </c>
      <c r="C8" s="8">
        <v>2652.2622478575213</v>
      </c>
      <c r="D8" s="8">
        <v>2717.7627902268814</v>
      </c>
      <c r="E8" s="8">
        <v>2743.5144185353465</v>
      </c>
      <c r="F8" s="8">
        <v>2860.5826303776457</v>
      </c>
      <c r="G8" s="12">
        <v>2915.64066086508</v>
      </c>
      <c r="H8" s="12">
        <v>3415.0331503407338</v>
      </c>
      <c r="I8" s="12">
        <v>3451.4557235459902</v>
      </c>
      <c r="J8" s="14">
        <v>1870.745105276291</v>
      </c>
      <c r="K8" s="14">
        <v>1777.0837704435901</v>
      </c>
      <c r="L8" s="18">
        <v>1696.4751295478</v>
      </c>
      <c r="M8" s="18">
        <v>1663.65485633551</v>
      </c>
      <c r="N8" s="18">
        <v>1549.5729649170801</v>
      </c>
      <c r="O8" s="18">
        <v>1559.9228143404212</v>
      </c>
    </row>
    <row r="9" spans="1:16" s="7" customFormat="1" x14ac:dyDescent="0.25">
      <c r="A9" s="10" t="s">
        <v>8</v>
      </c>
      <c r="B9" s="8">
        <f>+B10+B11+B12</f>
        <v>3279.5699826923919</v>
      </c>
      <c r="C9" s="8">
        <f t="shared" ref="C9:H9" si="2">+C10+C11+C12</f>
        <v>3768.4074353686137</v>
      </c>
      <c r="D9" s="8">
        <f t="shared" si="2"/>
        <v>3720.5569480520799</v>
      </c>
      <c r="E9" s="8">
        <f t="shared" si="2"/>
        <v>3799.9757286370773</v>
      </c>
      <c r="F9" s="8">
        <f t="shared" si="2"/>
        <v>4371.533213194959</v>
      </c>
      <c r="G9" s="8">
        <f t="shared" si="2"/>
        <v>4063.9506500000002</v>
      </c>
      <c r="H9" s="8">
        <f t="shared" si="2"/>
        <v>4601.3076326386317</v>
      </c>
      <c r="I9" s="8">
        <f>+I10+I11+I12</f>
        <v>6464.8508968391588</v>
      </c>
      <c r="J9" s="14">
        <v>5148.3732348106869</v>
      </c>
      <c r="K9" s="14">
        <f>+K10+K11+K12</f>
        <v>5402.5058747248413</v>
      </c>
      <c r="L9" s="8">
        <f>+L10+L11+L12</f>
        <v>5601.634223096441</v>
      </c>
      <c r="M9" s="8">
        <f>+M10+M11+M12</f>
        <v>4230.1021903037572</v>
      </c>
      <c r="N9" s="8">
        <f>+N10+N11+N12</f>
        <v>3296.4279130725258</v>
      </c>
      <c r="O9" s="8">
        <f>+O10+O11+O12</f>
        <v>2712.500345081764</v>
      </c>
    </row>
    <row r="10" spans="1:16" s="7" customFormat="1" x14ac:dyDescent="0.25">
      <c r="A10" s="11" t="s">
        <v>5</v>
      </c>
      <c r="B10" s="13">
        <v>0</v>
      </c>
      <c r="C10" s="8">
        <v>30</v>
      </c>
      <c r="D10" s="8">
        <v>30</v>
      </c>
      <c r="E10" s="13">
        <v>0</v>
      </c>
      <c r="F10" s="8">
        <v>200</v>
      </c>
      <c r="G10" s="12">
        <v>0</v>
      </c>
      <c r="H10" s="12">
        <v>0</v>
      </c>
      <c r="I10" s="12">
        <v>0</v>
      </c>
      <c r="J10" s="15">
        <v>0</v>
      </c>
      <c r="K10" s="15">
        <v>0</v>
      </c>
      <c r="L10" s="18">
        <v>0</v>
      </c>
      <c r="M10" s="18">
        <v>0</v>
      </c>
      <c r="N10" s="18">
        <v>0</v>
      </c>
      <c r="O10" s="18">
        <v>0</v>
      </c>
    </row>
    <row r="11" spans="1:16" s="7" customFormat="1" x14ac:dyDescent="0.25">
      <c r="A11" s="11" t="s">
        <v>6</v>
      </c>
      <c r="B11" s="8">
        <v>3004.3154500000001</v>
      </c>
      <c r="C11" s="8">
        <v>3196.4928999999997</v>
      </c>
      <c r="D11" s="8">
        <v>3161.8428817150002</v>
      </c>
      <c r="E11" s="8">
        <v>3333.2018499999999</v>
      </c>
      <c r="F11" s="8">
        <v>3345.1444500000002</v>
      </c>
      <c r="G11" s="12">
        <v>3144.9506500000002</v>
      </c>
      <c r="H11" s="12">
        <v>3567.6298448793004</v>
      </c>
      <c r="I11" s="12">
        <v>5488.7654408742501</v>
      </c>
      <c r="J11" s="14">
        <v>4438.3250154946327</v>
      </c>
      <c r="K11" s="14">
        <v>4596.6410520197496</v>
      </c>
      <c r="L11" s="18">
        <v>4698.8090981969899</v>
      </c>
      <c r="M11" s="18">
        <v>3461.8782498117298</v>
      </c>
      <c r="N11" s="18">
        <v>2706.0059629300299</v>
      </c>
      <c r="O11" s="18">
        <v>2112.50481492171</v>
      </c>
    </row>
    <row r="12" spans="1:16" s="7" customFormat="1" x14ac:dyDescent="0.25">
      <c r="A12" s="11" t="s">
        <v>7</v>
      </c>
      <c r="B12" s="8">
        <v>275.25453269239176</v>
      </c>
      <c r="C12" s="8">
        <v>541.91453536861388</v>
      </c>
      <c r="D12" s="8">
        <v>528.71406633707977</v>
      </c>
      <c r="E12" s="8">
        <v>466.77387863707736</v>
      </c>
      <c r="F12" s="8">
        <v>826.38876319495887</v>
      </c>
      <c r="G12" s="12">
        <v>919</v>
      </c>
      <c r="H12" s="12">
        <v>1033.6777877593311</v>
      </c>
      <c r="I12" s="12">
        <v>976.08545596490899</v>
      </c>
      <c r="J12" s="14">
        <v>710.04821931605409</v>
      </c>
      <c r="K12" s="14">
        <v>805.86482270509202</v>
      </c>
      <c r="L12" s="18">
        <v>902.825124899451</v>
      </c>
      <c r="M12" s="18">
        <v>768.22394049202705</v>
      </c>
      <c r="N12" s="18">
        <v>590.42195014249603</v>
      </c>
      <c r="O12" s="18">
        <v>599.99553016005405</v>
      </c>
    </row>
    <row r="13" spans="1:16" s="7" customFormat="1" x14ac:dyDescent="0.25">
      <c r="A13" s="4" t="s">
        <v>3</v>
      </c>
      <c r="B13" s="8">
        <v>10594.866170412635</v>
      </c>
      <c r="C13" s="8">
        <v>11322.822779466058</v>
      </c>
      <c r="D13" s="8">
        <v>11286.841452149649</v>
      </c>
      <c r="E13" s="8">
        <v>12124.1917619374</v>
      </c>
      <c r="F13" s="8">
        <v>13260.310276306307</v>
      </c>
      <c r="G13" s="8">
        <v>13792.9779123514</v>
      </c>
      <c r="H13" s="8">
        <v>15787.872604529</v>
      </c>
      <c r="I13" s="8">
        <v>18861.0141415207</v>
      </c>
      <c r="J13" s="14">
        <v>18934.492080671313</v>
      </c>
      <c r="K13" s="18">
        <v>18478.616998167399</v>
      </c>
      <c r="L13" s="18">
        <v>19640.951632559001</v>
      </c>
      <c r="M13" s="18">
        <v>20212.1079725583</v>
      </c>
      <c r="N13" s="18">
        <v>18825.044038287699</v>
      </c>
      <c r="O13" s="18">
        <v>18021.431519920901</v>
      </c>
    </row>
    <row r="14" spans="1:16" s="7" customFormat="1" ht="12.75" customHeight="1" x14ac:dyDescent="0.25">
      <c r="A14" s="6" t="s">
        <v>10</v>
      </c>
      <c r="B14" s="9">
        <v>0.44166438795308732</v>
      </c>
      <c r="C14" s="9">
        <v>0.47201045415370102</v>
      </c>
      <c r="D14" s="9">
        <v>0.47890939540734684</v>
      </c>
      <c r="E14" s="9">
        <v>0.52334386707806813</v>
      </c>
      <c r="F14" s="9">
        <v>0.54687104193018299</v>
      </c>
      <c r="G14" s="9">
        <v>0.56883889178109903</v>
      </c>
      <c r="H14" s="9">
        <v>0.65229708945107012</v>
      </c>
      <c r="I14" s="16">
        <f>+I13/I15</f>
        <v>0.78798167710728861</v>
      </c>
      <c r="J14" s="16">
        <v>0.69008280780929099</v>
      </c>
      <c r="K14" s="16">
        <v>0.67346807340795201</v>
      </c>
      <c r="L14" s="16">
        <v>0.71583029493982697</v>
      </c>
      <c r="M14" s="16">
        <v>0.74399389538668703</v>
      </c>
      <c r="N14" s="16">
        <f>+N13/O15</f>
        <v>0.61475955163601415</v>
      </c>
      <c r="O14" s="16">
        <f>+O13/O15</f>
        <v>0.58851640073153444</v>
      </c>
    </row>
    <row r="15" spans="1:16" s="7" customFormat="1" x14ac:dyDescent="0.25">
      <c r="A15" s="2" t="s">
        <v>12</v>
      </c>
      <c r="B15" s="5"/>
      <c r="C15" s="5"/>
      <c r="D15" s="5"/>
      <c r="E15" s="5">
        <v>23134.07</v>
      </c>
      <c r="F15" s="5"/>
      <c r="I15" s="7">
        <v>23935.8537</v>
      </c>
      <c r="L15" s="19">
        <v>27438</v>
      </c>
      <c r="M15" s="19">
        <v>27167.0347</v>
      </c>
      <c r="N15" s="21"/>
      <c r="O15" s="21">
        <v>30621.8</v>
      </c>
      <c r="P15" s="22"/>
    </row>
    <row r="16" spans="1:16" s="7" customFormat="1" x14ac:dyDescent="0.25">
      <c r="A16" s="20" t="s">
        <v>13</v>
      </c>
      <c r="B16" s="5"/>
      <c r="C16" s="5"/>
      <c r="D16" s="5"/>
      <c r="E16" s="5"/>
      <c r="F16" s="5"/>
      <c r="J16" s="17"/>
      <c r="K16" s="17"/>
    </row>
    <row r="17" spans="1:6" s="7" customFormat="1" x14ac:dyDescent="0.25">
      <c r="A17" s="4"/>
      <c r="B17" s="5"/>
      <c r="C17" s="5"/>
      <c r="D17" s="5"/>
      <c r="E17" s="5"/>
      <c r="F17" s="5"/>
    </row>
    <row r="18" spans="1:6" x14ac:dyDescent="0.25">
      <c r="A18" s="4"/>
    </row>
    <row r="19" spans="1:6" x14ac:dyDescent="0.25">
      <c r="A19" s="5"/>
    </row>
    <row r="20" spans="1:6" x14ac:dyDescent="0.25">
      <c r="A20" s="5"/>
    </row>
    <row r="21" spans="1:6" x14ac:dyDescent="0.25">
      <c r="A21" s="5"/>
    </row>
    <row r="22" spans="1:6" x14ac:dyDescent="0.25">
      <c r="A22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2018-10-01T03:19:26Z</dcterms:modified>
</cp:coreProperties>
</file>