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defaultThemeVersion="124226"/>
  <xr:revisionPtr revIDLastSave="0" documentId="13_ncr:1_{FB384A91-8923-474A-984C-9ADF92A0BB0F}" xr6:coauthVersionLast="34" xr6:coauthVersionMax="34" xr10:uidLastSave="{00000000-0000-0000-0000-000000000000}"/>
  <bookViews>
    <workbookView xWindow="0" yWindow="0" windowWidth="15345" windowHeight="6135" activeTab="2" xr2:uid="{00000000-000D-0000-FFFF-FFFF00000000}"/>
  </bookViews>
  <sheets>
    <sheet name="4.9" sheetId="3" r:id="rId1"/>
    <sheet name="4.9.1" sheetId="1" r:id="rId2"/>
    <sheet name="4.9.2" sheetId="2" r:id="rId3"/>
  </sheets>
  <definedNames>
    <definedName name="_xlnm.Print_Area" localSheetId="0">'4.9'!$A$1:$C$5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K51" i="2" l="1"/>
  <c r="HJ51" i="2"/>
  <c r="HI51" i="2"/>
  <c r="HH51" i="2"/>
</calcChain>
</file>

<file path=xl/sharedStrings.xml><?xml version="1.0" encoding="utf-8"?>
<sst xmlns="http://schemas.openxmlformats.org/spreadsheetml/2006/main" count="74" uniqueCount="50">
  <si>
    <t>Сар</t>
  </si>
  <si>
    <t>Он</t>
  </si>
  <si>
    <t>Нийт ББСБ-ын тоо</t>
  </si>
  <si>
    <t>Харилцагчдын тоо</t>
  </si>
  <si>
    <t xml:space="preserve">        1. Монгол төгрөг</t>
  </si>
  <si>
    <t xml:space="preserve">        2. АНУ-ын доллар</t>
  </si>
  <si>
    <t xml:space="preserve">        3. ОХУ-ын рубль</t>
  </si>
  <si>
    <t xml:space="preserve">        4. БНХАУ-ын юань</t>
  </si>
  <si>
    <t xml:space="preserve">        5. БНСУ-ын вон</t>
  </si>
  <si>
    <t xml:space="preserve">        6. Евро</t>
  </si>
  <si>
    <t xml:space="preserve">        7. Японы иен</t>
  </si>
  <si>
    <t xml:space="preserve">        8. Казакстаны тэнгэ</t>
  </si>
  <si>
    <t xml:space="preserve">        9. Английн фунт</t>
  </si>
  <si>
    <t xml:space="preserve">  А. Мөнгөн хөрөнгө</t>
  </si>
  <si>
    <t xml:space="preserve">  Б. Богино хугацаат хөрөнгө оруулалт</t>
  </si>
  <si>
    <t xml:space="preserve">  В. Зээл</t>
  </si>
  <si>
    <t xml:space="preserve">        1. Төгрөг</t>
  </si>
  <si>
    <t xml:space="preserve">        2. Валют</t>
  </si>
  <si>
    <t xml:space="preserve">  Г. Факторингийн тооцооны авлага</t>
  </si>
  <si>
    <t xml:space="preserve">  Д. Бусад</t>
  </si>
  <si>
    <t xml:space="preserve">   А. Төгрөг</t>
  </si>
  <si>
    <t xml:space="preserve">   Б. Валют</t>
  </si>
  <si>
    <t xml:space="preserve">        10. Австралийн доллар</t>
  </si>
  <si>
    <t xml:space="preserve">        11. Сингапурын доллар</t>
  </si>
  <si>
    <t xml:space="preserve">        12. Хонконг доллар</t>
  </si>
  <si>
    <t xml:space="preserve">        13. Канадын доллар</t>
  </si>
  <si>
    <t xml:space="preserve">        14. Швейцарь франк</t>
  </si>
  <si>
    <t xml:space="preserve">        15. Энэтхэгийн рупи</t>
  </si>
  <si>
    <t>ББСБ-ын валют арилжааны дүн /худалдаж авсан/</t>
  </si>
  <si>
    <t>ББСБ-ын валют арилжааны дүн /зарсан/</t>
  </si>
  <si>
    <t>Чанаргүй зээл/Нийт зээл /хувь/</t>
  </si>
  <si>
    <t>Өр төлбөр</t>
  </si>
  <si>
    <t>Өөрийн хөрөнгө</t>
  </si>
  <si>
    <t>Чанаргүй зээл (А+Б)</t>
  </si>
  <si>
    <t>Нийт актив (А+Б+В+Г+Д)</t>
  </si>
  <si>
    <t>Зээлийн ЖДХүү /хувь/</t>
  </si>
  <si>
    <t>сая төгрөг</t>
  </si>
  <si>
    <t xml:space="preserve">       4.9.2 Сарын давтамжтай</t>
  </si>
  <si>
    <t xml:space="preserve">       4.9.1 Улирлын давтамжтай</t>
  </si>
  <si>
    <t>4.9. Банк бус санхүүгийн байгууллагын үндсэн үзүүлэлтүүд</t>
  </si>
  <si>
    <t>Улирал</t>
  </si>
  <si>
    <t>Мэдээ ирүүлсэн ББСБ-ын тоо</t>
  </si>
  <si>
    <t>Мэдээ ирүүлсэн ББСБ-ын тоо /хувиар/</t>
  </si>
  <si>
    <t xml:space="preserve">        16. Шведийн крон</t>
  </si>
  <si>
    <t xml:space="preserve">        17. Тайван доллар</t>
  </si>
  <si>
    <t xml:space="preserve">        18. БНАСАУ-ын вон</t>
  </si>
  <si>
    <t xml:space="preserve">        19. Чех крон</t>
  </si>
  <si>
    <t xml:space="preserve">        20. Тайланд бат</t>
  </si>
  <si>
    <t xml:space="preserve">        21. Малайзын ринггит</t>
  </si>
  <si>
    <t xml:space="preserve">        22. Индонезийн 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</si>
</sst>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1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" fillId="0" borderId="0" xfId="1" applyNumberFormat="1" applyFont="1"/>
    <xf numFmtId="0" fontId="1" fillId="0" borderId="0" xfId="0" applyFont="1" applyBorder="1" applyAlignment="1">
      <alignment horizontal="center" vertical="center"/>
    </xf>
    <xf numFmtId="164" fontId="1" fillId="0" borderId="2" xfId="0" applyNumberFormat="1" applyFont="1" applyBorder="1"/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" fontId="1" fillId="0" borderId="0" xfId="0" applyNumberFormat="1" applyFont="1" applyBorder="1"/>
    <xf numFmtId="164" fontId="7" fillId="0" borderId="0" xfId="0" applyNumberFormat="1" applyFont="1" applyBorder="1"/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1" fillId="3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9" fillId="0" borderId="0" xfId="2" applyNumberFormat="1" applyFont="1" applyBorder="1"/>
    <xf numFmtId="0" fontId="1" fillId="3" borderId="0" xfId="0" applyNumberFormat="1" applyFont="1" applyFill="1" applyBorder="1"/>
    <xf numFmtId="0" fontId="1" fillId="3" borderId="0" xfId="0" applyFont="1" applyFill="1" applyBorder="1"/>
    <xf numFmtId="2" fontId="1" fillId="3" borderId="0" xfId="0" applyNumberFormat="1" applyFont="1" applyFill="1" applyBorder="1"/>
    <xf numFmtId="164" fontId="9" fillId="3" borderId="0" xfId="2" applyNumberFormat="1" applyFont="1" applyFill="1" applyBorder="1"/>
    <xf numFmtId="164" fontId="9" fillId="3" borderId="0" xfId="0" applyNumberFormat="1" applyFont="1" applyFill="1" applyBorder="1"/>
    <xf numFmtId="164" fontId="1" fillId="3" borderId="1" xfId="0" applyNumberFormat="1" applyFont="1" applyFill="1" applyBorder="1"/>
    <xf numFmtId="0" fontId="11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/>
    <xf numFmtId="164" fontId="11" fillId="0" borderId="0" xfId="0" applyNumberFormat="1" applyFont="1" applyBorder="1"/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164" fontId="1" fillId="3" borderId="0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 xr:uid="{34F65487-722E-4979-A2D6-F289FEA362CD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showGridLines="0" view="pageBreakPreview" zoomScaleNormal="100" zoomScaleSheetLayoutView="100" workbookViewId="0">
      <selection activeCell="B4" sqref="B4"/>
    </sheetView>
  </sheetViews>
  <sheetFormatPr defaultRowHeight="18.75" x14ac:dyDescent="0.3"/>
  <cols>
    <col min="1" max="1" width="9.140625" style="19"/>
    <col min="2" max="2" width="78.5703125" style="19" bestFit="1" customWidth="1"/>
    <col min="3" max="4" width="9.140625" style="16"/>
    <col min="5" max="16384" width="9.140625" style="20"/>
  </cols>
  <sheetData>
    <row r="1" spans="1:3" x14ac:dyDescent="0.3">
      <c r="A1" s="14"/>
      <c r="B1" s="14"/>
      <c r="C1" s="15"/>
    </row>
    <row r="2" spans="1:3" x14ac:dyDescent="0.3">
      <c r="A2" s="14"/>
      <c r="B2" s="17" t="s">
        <v>39</v>
      </c>
      <c r="C2" s="18"/>
    </row>
    <row r="3" spans="1:3" x14ac:dyDescent="0.3">
      <c r="A3" s="14"/>
      <c r="B3" s="17" t="s">
        <v>38</v>
      </c>
      <c r="C3" s="18"/>
    </row>
    <row r="4" spans="1:3" x14ac:dyDescent="0.3">
      <c r="A4" s="14"/>
      <c r="B4" s="17" t="s">
        <v>37</v>
      </c>
      <c r="C4" s="18"/>
    </row>
    <row r="5" spans="1:3" s="16" customFormat="1" x14ac:dyDescent="0.25">
      <c r="A5" s="14"/>
      <c r="B5" s="14"/>
      <c r="C5" s="15"/>
    </row>
  </sheetData>
  <hyperlinks>
    <hyperlink ref="B3" location="'4.9.1'!A1" display="       4.9.1 Улирлын давтамжтай" xr:uid="{00000000-0004-0000-0000-000000000000}"/>
    <hyperlink ref="B4" location="'4.9.2'!A1" display="       4.9.2 Сарын давтамжтай" xr:uid="{00000000-0004-0000-0000-000001000000}"/>
  </hyperlink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92"/>
  <sheetViews>
    <sheetView showGridLines="0" zoomScale="90" zoomScaleNormal="90" workbookViewId="0">
      <pane xSplit="1" topLeftCell="BS1" activePane="topRight" state="frozen"/>
      <selection activeCell="A7" sqref="A7"/>
      <selection pane="topRight" activeCell="BW25" sqref="BW25"/>
    </sheetView>
  </sheetViews>
  <sheetFormatPr defaultRowHeight="12.75" x14ac:dyDescent="0.2"/>
  <cols>
    <col min="1" max="1" width="40.5703125" style="1" customWidth="1"/>
    <col min="2" max="2" width="9.140625" style="1" customWidth="1"/>
    <col min="3" max="4" width="9.140625" style="4" customWidth="1"/>
    <col min="5" max="45" width="9.140625" style="2" customWidth="1"/>
    <col min="46" max="46" width="10" style="2" customWidth="1"/>
    <col min="47" max="47" width="10.140625" style="2" customWidth="1"/>
    <col min="48" max="49" width="9.140625" style="2" customWidth="1"/>
    <col min="50" max="56" width="10" style="2" customWidth="1"/>
    <col min="57" max="57" width="10.140625" style="2" customWidth="1"/>
    <col min="58" max="59" width="10.85546875" style="2" customWidth="1"/>
    <col min="60" max="60" width="11.7109375" style="2" customWidth="1"/>
    <col min="61" max="63" width="10.85546875" style="2" customWidth="1"/>
    <col min="64" max="64" width="11" style="2" customWidth="1"/>
    <col min="65" max="65" width="11.7109375" style="2" customWidth="1"/>
    <col min="66" max="67" width="10.85546875" style="2" customWidth="1"/>
    <col min="68" max="68" width="11.42578125" style="2" bestFit="1" customWidth="1"/>
    <col min="69" max="69" width="10.42578125" style="2" bestFit="1" customWidth="1"/>
    <col min="70" max="70" width="10" style="21" customWidth="1"/>
    <col min="71" max="71" width="9.140625" style="2"/>
    <col min="72" max="72" width="8.28515625" style="2" bestFit="1" customWidth="1"/>
    <col min="73" max="73" width="9.140625" style="2" bestFit="1" customWidth="1"/>
    <col min="74" max="74" width="13" style="2" bestFit="1" customWidth="1"/>
    <col min="75" max="75" width="11.5703125" style="2" bestFit="1" customWidth="1"/>
    <col min="76" max="16384" width="9.140625" style="2"/>
  </cols>
  <sheetData>
    <row r="1" spans="1:75" x14ac:dyDescent="0.2">
      <c r="A1" s="5" t="s">
        <v>36</v>
      </c>
      <c r="C1" s="1"/>
      <c r="D1" s="1"/>
      <c r="H1" s="7"/>
    </row>
    <row r="2" spans="1:75" x14ac:dyDescent="0.2">
      <c r="A2" s="8" t="s">
        <v>1</v>
      </c>
      <c r="B2" s="1">
        <v>2000</v>
      </c>
      <c r="C2" s="1">
        <v>2000</v>
      </c>
      <c r="D2" s="1">
        <v>2000</v>
      </c>
      <c r="E2" s="1">
        <v>2000</v>
      </c>
      <c r="F2" s="1">
        <v>2001</v>
      </c>
      <c r="G2" s="1">
        <v>2001</v>
      </c>
      <c r="H2" s="1">
        <v>2001</v>
      </c>
      <c r="I2" s="1">
        <v>2001</v>
      </c>
      <c r="J2" s="1">
        <v>2002</v>
      </c>
      <c r="K2" s="1">
        <v>2002</v>
      </c>
      <c r="L2" s="1">
        <v>2002</v>
      </c>
      <c r="M2" s="1">
        <v>2002</v>
      </c>
      <c r="N2" s="1">
        <v>2003</v>
      </c>
      <c r="O2" s="1">
        <v>2003</v>
      </c>
      <c r="P2" s="1">
        <v>2003</v>
      </c>
      <c r="Q2" s="1">
        <v>2003</v>
      </c>
      <c r="R2" s="1">
        <v>2004</v>
      </c>
      <c r="S2" s="1">
        <v>2004</v>
      </c>
      <c r="T2" s="1">
        <v>2004</v>
      </c>
      <c r="U2" s="1">
        <v>2004</v>
      </c>
      <c r="V2" s="1">
        <v>2005</v>
      </c>
      <c r="W2" s="1">
        <v>2005</v>
      </c>
      <c r="X2" s="1">
        <v>2005</v>
      </c>
      <c r="Y2" s="1">
        <v>2005</v>
      </c>
      <c r="Z2" s="1">
        <v>2006</v>
      </c>
      <c r="AA2" s="1">
        <v>2006</v>
      </c>
      <c r="AB2" s="1">
        <v>2006</v>
      </c>
      <c r="AC2" s="1">
        <v>2006</v>
      </c>
      <c r="AD2" s="1">
        <v>2007</v>
      </c>
      <c r="AE2" s="1">
        <v>2007</v>
      </c>
      <c r="AF2" s="1">
        <v>2007</v>
      </c>
      <c r="AG2" s="1">
        <v>2007</v>
      </c>
      <c r="AH2" s="1">
        <v>2008</v>
      </c>
      <c r="AI2" s="1">
        <v>2008</v>
      </c>
      <c r="AJ2" s="1">
        <v>2008</v>
      </c>
      <c r="AK2" s="1">
        <v>2008</v>
      </c>
      <c r="AL2" s="1">
        <v>2009</v>
      </c>
      <c r="AM2" s="1">
        <v>2009</v>
      </c>
      <c r="AN2" s="1">
        <v>2009</v>
      </c>
      <c r="AO2" s="1">
        <v>2009</v>
      </c>
      <c r="AP2" s="1">
        <v>2010</v>
      </c>
      <c r="AQ2" s="1">
        <v>2010</v>
      </c>
      <c r="AR2" s="1">
        <v>2010</v>
      </c>
      <c r="AS2" s="1">
        <v>2010</v>
      </c>
      <c r="AT2" s="1">
        <v>2011</v>
      </c>
      <c r="AU2" s="1">
        <v>2011</v>
      </c>
      <c r="AV2" s="1">
        <v>2011</v>
      </c>
      <c r="AW2" s="1">
        <v>2011</v>
      </c>
      <c r="AX2" s="1">
        <v>2012</v>
      </c>
      <c r="AY2" s="1">
        <v>2012</v>
      </c>
      <c r="AZ2" s="1">
        <v>2012</v>
      </c>
      <c r="BA2" s="1">
        <v>2012</v>
      </c>
      <c r="BB2" s="1">
        <v>2013</v>
      </c>
      <c r="BC2" s="1">
        <v>2013</v>
      </c>
      <c r="BD2" s="1">
        <v>2013</v>
      </c>
      <c r="BE2" s="1">
        <v>2013</v>
      </c>
      <c r="BF2" s="1">
        <v>2014</v>
      </c>
      <c r="BG2" s="1">
        <v>2014</v>
      </c>
      <c r="BH2" s="1">
        <v>2014</v>
      </c>
      <c r="BI2" s="1">
        <v>2014</v>
      </c>
      <c r="BJ2" s="1">
        <v>2015</v>
      </c>
      <c r="BK2" s="1">
        <v>2015</v>
      </c>
      <c r="BL2" s="1">
        <v>2015</v>
      </c>
      <c r="BM2" s="1">
        <v>2015</v>
      </c>
      <c r="BN2" s="1">
        <v>2016</v>
      </c>
      <c r="BO2" s="1">
        <v>2016</v>
      </c>
      <c r="BP2" s="1">
        <v>2016</v>
      </c>
      <c r="BQ2" s="1">
        <v>2016</v>
      </c>
      <c r="BR2" s="40">
        <v>2017</v>
      </c>
      <c r="BS2" s="34">
        <v>2017</v>
      </c>
      <c r="BT2" s="44">
        <v>2017</v>
      </c>
      <c r="BU2" s="34">
        <v>2017</v>
      </c>
      <c r="BV2" s="2">
        <v>2018</v>
      </c>
      <c r="BW2" s="2">
        <v>2018</v>
      </c>
    </row>
    <row r="3" spans="1:75" s="13" customFormat="1" x14ac:dyDescent="0.2">
      <c r="A3" s="10" t="s">
        <v>40</v>
      </c>
      <c r="B3" s="6">
        <v>1</v>
      </c>
      <c r="C3" s="6">
        <v>2</v>
      </c>
      <c r="D3" s="6">
        <v>3</v>
      </c>
      <c r="E3" s="6">
        <v>4</v>
      </c>
      <c r="F3" s="6">
        <v>1</v>
      </c>
      <c r="G3" s="6">
        <v>2</v>
      </c>
      <c r="H3" s="6">
        <v>3</v>
      </c>
      <c r="I3" s="6">
        <v>4</v>
      </c>
      <c r="J3" s="6">
        <v>1</v>
      </c>
      <c r="K3" s="6">
        <v>2</v>
      </c>
      <c r="L3" s="6">
        <v>3</v>
      </c>
      <c r="M3" s="6">
        <v>4</v>
      </c>
      <c r="N3" s="6">
        <v>1</v>
      </c>
      <c r="O3" s="6">
        <v>2</v>
      </c>
      <c r="P3" s="6">
        <v>3</v>
      </c>
      <c r="Q3" s="6">
        <v>4</v>
      </c>
      <c r="R3" s="6">
        <v>1</v>
      </c>
      <c r="S3" s="6">
        <v>2</v>
      </c>
      <c r="T3" s="6">
        <v>3</v>
      </c>
      <c r="U3" s="6">
        <v>4</v>
      </c>
      <c r="V3" s="6">
        <v>1</v>
      </c>
      <c r="W3" s="6">
        <v>2</v>
      </c>
      <c r="X3" s="6">
        <v>3</v>
      </c>
      <c r="Y3" s="6">
        <v>4</v>
      </c>
      <c r="Z3" s="6">
        <v>1</v>
      </c>
      <c r="AA3" s="6">
        <v>2</v>
      </c>
      <c r="AB3" s="6">
        <v>3</v>
      </c>
      <c r="AC3" s="6">
        <v>4</v>
      </c>
      <c r="AD3" s="6">
        <v>1</v>
      </c>
      <c r="AE3" s="6">
        <v>2</v>
      </c>
      <c r="AF3" s="6">
        <v>3</v>
      </c>
      <c r="AG3" s="6">
        <v>4</v>
      </c>
      <c r="AH3" s="6">
        <v>1</v>
      </c>
      <c r="AI3" s="6">
        <v>2</v>
      </c>
      <c r="AJ3" s="6">
        <v>3</v>
      </c>
      <c r="AK3" s="6">
        <v>4</v>
      </c>
      <c r="AL3" s="6">
        <v>1</v>
      </c>
      <c r="AM3" s="6">
        <v>2</v>
      </c>
      <c r="AN3" s="6">
        <v>3</v>
      </c>
      <c r="AO3" s="6">
        <v>4</v>
      </c>
      <c r="AP3" s="6">
        <v>1</v>
      </c>
      <c r="AQ3" s="6">
        <v>2</v>
      </c>
      <c r="AR3" s="6">
        <v>3</v>
      </c>
      <c r="AS3" s="6">
        <v>4</v>
      </c>
      <c r="AT3" s="6">
        <v>1</v>
      </c>
      <c r="AU3" s="6">
        <v>2</v>
      </c>
      <c r="AV3" s="6">
        <v>3</v>
      </c>
      <c r="AW3" s="6">
        <v>4</v>
      </c>
      <c r="AX3" s="6">
        <v>1</v>
      </c>
      <c r="AY3" s="6">
        <v>2</v>
      </c>
      <c r="AZ3" s="6">
        <v>3</v>
      </c>
      <c r="BA3" s="6">
        <v>4</v>
      </c>
      <c r="BB3" s="6">
        <v>1</v>
      </c>
      <c r="BC3" s="6">
        <v>2</v>
      </c>
      <c r="BD3" s="6">
        <v>3</v>
      </c>
      <c r="BE3" s="6">
        <v>4</v>
      </c>
      <c r="BF3" s="6">
        <v>1</v>
      </c>
      <c r="BG3" s="6">
        <v>2</v>
      </c>
      <c r="BH3" s="6">
        <v>3</v>
      </c>
      <c r="BI3" s="6">
        <v>4</v>
      </c>
      <c r="BJ3" s="6">
        <v>1</v>
      </c>
      <c r="BK3" s="6">
        <v>2</v>
      </c>
      <c r="BL3" s="6">
        <v>3</v>
      </c>
      <c r="BM3" s="6">
        <v>4</v>
      </c>
      <c r="BN3" s="25">
        <v>1</v>
      </c>
      <c r="BO3" s="25">
        <v>2</v>
      </c>
      <c r="BP3" s="25">
        <v>3</v>
      </c>
      <c r="BQ3" s="25">
        <v>4</v>
      </c>
      <c r="BR3" s="41">
        <v>1</v>
      </c>
      <c r="BS3" s="35">
        <v>2</v>
      </c>
      <c r="BT3" s="35">
        <v>3</v>
      </c>
      <c r="BU3" s="35">
        <v>4</v>
      </c>
      <c r="BV3" s="12">
        <v>1</v>
      </c>
      <c r="BW3" s="12">
        <v>2</v>
      </c>
    </row>
    <row r="4" spans="1:75" s="13" customFormat="1" x14ac:dyDescent="0.2">
      <c r="A4" s="8" t="s">
        <v>2</v>
      </c>
      <c r="B4" s="4">
        <v>1</v>
      </c>
      <c r="C4" s="3">
        <v>1</v>
      </c>
      <c r="D4" s="3">
        <v>1</v>
      </c>
      <c r="E4" s="21">
        <v>1</v>
      </c>
      <c r="F4" s="2"/>
      <c r="G4" s="2"/>
      <c r="H4" s="2"/>
      <c r="I4" s="21">
        <v>24</v>
      </c>
      <c r="J4" s="2"/>
      <c r="K4" s="2"/>
      <c r="L4" s="2"/>
      <c r="M4" s="21">
        <v>65</v>
      </c>
      <c r="N4" s="2"/>
      <c r="O4" s="2"/>
      <c r="P4" s="2"/>
      <c r="Q4" s="21">
        <v>88</v>
      </c>
      <c r="R4" s="2"/>
      <c r="S4" s="2"/>
      <c r="T4" s="2"/>
      <c r="U4" s="21">
        <v>114</v>
      </c>
      <c r="V4" s="2"/>
      <c r="W4" s="2"/>
      <c r="X4" s="2"/>
      <c r="Y4" s="21">
        <v>150</v>
      </c>
      <c r="Z4" s="2"/>
      <c r="AA4" s="2"/>
      <c r="AB4" s="2"/>
      <c r="AC4" s="21">
        <v>139</v>
      </c>
      <c r="AD4" s="2"/>
      <c r="AE4" s="2"/>
      <c r="AF4" s="2"/>
      <c r="AG4" s="21">
        <v>137</v>
      </c>
      <c r="AH4" s="2"/>
      <c r="AI4" s="2"/>
      <c r="AJ4" s="2"/>
      <c r="AK4" s="21">
        <v>132</v>
      </c>
      <c r="AL4" s="2"/>
      <c r="AM4" s="2"/>
      <c r="AN4" s="2"/>
      <c r="AO4" s="21">
        <v>177</v>
      </c>
      <c r="AP4" s="21">
        <v>184</v>
      </c>
      <c r="AQ4" s="21">
        <v>188</v>
      </c>
      <c r="AR4" s="2"/>
      <c r="AS4" s="21">
        <v>182</v>
      </c>
      <c r="AT4" s="21">
        <v>183</v>
      </c>
      <c r="AU4" s="21">
        <v>190</v>
      </c>
      <c r="AV4" s="2"/>
      <c r="AW4" s="21">
        <v>195</v>
      </c>
      <c r="AX4" s="2"/>
      <c r="AY4" s="2"/>
      <c r="AZ4" s="21">
        <v>205</v>
      </c>
      <c r="BA4" s="21">
        <v>212</v>
      </c>
      <c r="BB4" s="21">
        <v>229</v>
      </c>
      <c r="BC4" s="21">
        <v>233</v>
      </c>
      <c r="BD4" s="21">
        <v>245</v>
      </c>
      <c r="BE4" s="21">
        <v>263</v>
      </c>
      <c r="BF4" s="21">
        <v>289</v>
      </c>
      <c r="BG4" s="21">
        <v>326</v>
      </c>
      <c r="BH4" s="21">
        <v>351</v>
      </c>
      <c r="BI4" s="21">
        <v>378</v>
      </c>
      <c r="BJ4" s="21">
        <v>395</v>
      </c>
      <c r="BK4" s="21">
        <v>423</v>
      </c>
      <c r="BL4" s="21">
        <v>442</v>
      </c>
      <c r="BM4" s="21">
        <v>450</v>
      </c>
      <c r="BN4" s="26">
        <v>463</v>
      </c>
      <c r="BO4" s="26">
        <v>499</v>
      </c>
      <c r="BP4" s="26">
        <v>509</v>
      </c>
      <c r="BQ4" s="26">
        <v>518</v>
      </c>
      <c r="BR4" s="22">
        <v>529</v>
      </c>
      <c r="BS4" s="13">
        <v>533</v>
      </c>
      <c r="BT4" s="13">
        <v>235</v>
      </c>
      <c r="BU4" s="43">
        <v>534</v>
      </c>
      <c r="BV4" s="13">
        <v>537</v>
      </c>
      <c r="BW4" s="13">
        <v>539</v>
      </c>
    </row>
    <row r="5" spans="1:75" s="13" customFormat="1" x14ac:dyDescent="0.2">
      <c r="A5" s="9" t="s">
        <v>3</v>
      </c>
      <c r="B5" s="1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1">
        <v>46456</v>
      </c>
      <c r="AQ5" s="21">
        <v>76280</v>
      </c>
      <c r="AR5" s="2"/>
      <c r="AS5" s="2"/>
      <c r="AT5" s="21">
        <v>73314</v>
      </c>
      <c r="AU5" s="21">
        <v>97033</v>
      </c>
      <c r="AV5" s="2"/>
      <c r="AW5" s="2"/>
      <c r="AX5" s="2"/>
      <c r="AY5" s="21">
        <v>394666</v>
      </c>
      <c r="AZ5" s="2"/>
      <c r="BA5" s="21">
        <v>483015</v>
      </c>
      <c r="BB5" s="21">
        <v>278686</v>
      </c>
      <c r="BC5" s="21">
        <v>394666</v>
      </c>
      <c r="BD5" s="21">
        <v>533016</v>
      </c>
      <c r="BE5" s="21">
        <v>2050590</v>
      </c>
      <c r="BF5" s="21">
        <v>288017</v>
      </c>
      <c r="BG5" s="21">
        <v>471090</v>
      </c>
      <c r="BH5" s="21">
        <v>518489</v>
      </c>
      <c r="BI5" s="21">
        <v>663098</v>
      </c>
      <c r="BJ5" s="21">
        <v>405558</v>
      </c>
      <c r="BK5" s="21">
        <v>457540</v>
      </c>
      <c r="BL5" s="21">
        <v>554901</v>
      </c>
      <c r="BM5" s="21">
        <v>636341</v>
      </c>
      <c r="BN5" s="22">
        <v>445918</v>
      </c>
      <c r="BO5" s="22">
        <v>420505</v>
      </c>
      <c r="BP5" s="22">
        <v>432704</v>
      </c>
      <c r="BQ5" s="22">
        <v>449131</v>
      </c>
      <c r="BR5" s="22">
        <v>1311886</v>
      </c>
      <c r="BS5" s="13">
        <v>1353143</v>
      </c>
      <c r="BT5" s="45">
        <v>1392561</v>
      </c>
      <c r="BU5" s="49">
        <v>1471099</v>
      </c>
      <c r="BV5" s="13">
        <v>1358693</v>
      </c>
      <c r="BW5" s="13">
        <v>1423597</v>
      </c>
    </row>
    <row r="6" spans="1:75" s="13" customFormat="1" x14ac:dyDescent="0.2">
      <c r="A6" s="9" t="s">
        <v>34</v>
      </c>
      <c r="B6" s="1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1">
        <v>106943.59959999999</v>
      </c>
      <c r="AQ6" s="21">
        <v>115539.6847</v>
      </c>
      <c r="AR6" s="2"/>
      <c r="AS6" s="2"/>
      <c r="AT6" s="21">
        <v>142175.51309999998</v>
      </c>
      <c r="AU6" s="21">
        <v>167715.81819999998</v>
      </c>
      <c r="AV6" s="2"/>
      <c r="AW6" s="2"/>
      <c r="AX6" s="2"/>
      <c r="AY6" s="2"/>
      <c r="AZ6" s="2"/>
      <c r="BA6" s="2"/>
      <c r="BB6" s="21">
        <v>282448.42908999999</v>
      </c>
      <c r="BC6" s="21">
        <v>307736.217</v>
      </c>
      <c r="BD6" s="21">
        <v>344064.02299999999</v>
      </c>
      <c r="BE6" s="21">
        <v>381130.75267377001</v>
      </c>
      <c r="BF6" s="21">
        <v>404797.19965389004</v>
      </c>
      <c r="BG6" s="21">
        <v>443530.95548723999</v>
      </c>
      <c r="BH6" s="21">
        <v>489991.18091561995</v>
      </c>
      <c r="BI6" s="21">
        <v>507965.68391391996</v>
      </c>
      <c r="BJ6" s="21">
        <v>515905.0883</v>
      </c>
      <c r="BK6" s="21">
        <v>554486.68900000001</v>
      </c>
      <c r="BL6" s="21">
        <v>581869.47810000007</v>
      </c>
      <c r="BM6" s="21">
        <v>623172.52410607494</v>
      </c>
      <c r="BN6" s="22">
        <v>634114.28804000001</v>
      </c>
      <c r="BO6" s="43">
        <v>676535.67579169001</v>
      </c>
      <c r="BP6" s="22">
        <v>724153.62615192996</v>
      </c>
      <c r="BQ6" s="43">
        <v>787172.01010120905</v>
      </c>
      <c r="BR6" s="22">
        <v>798310.94227</v>
      </c>
      <c r="BS6" s="13">
        <v>855787.28404502</v>
      </c>
      <c r="BT6" s="22">
        <v>905980.81932000001</v>
      </c>
      <c r="BU6" s="50">
        <v>969178.99557924794</v>
      </c>
      <c r="BV6" s="22">
        <v>1046772203.53</v>
      </c>
      <c r="BW6" s="13">
        <v>1143696359.4100001</v>
      </c>
    </row>
    <row r="7" spans="1:75" s="13" customFormat="1" x14ac:dyDescent="0.2">
      <c r="A7" s="9" t="s">
        <v>13</v>
      </c>
      <c r="B7" s="1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1">
        <v>34395.691500000001</v>
      </c>
      <c r="AQ7" s="21">
        <v>35949.875899999999</v>
      </c>
      <c r="AR7" s="2"/>
      <c r="AS7" s="2"/>
      <c r="AT7" s="21">
        <v>42989.2952</v>
      </c>
      <c r="AU7" s="21">
        <v>49039.660200000006</v>
      </c>
      <c r="AV7" s="2"/>
      <c r="AW7" s="2"/>
      <c r="AX7" s="21">
        <v>61763.1927</v>
      </c>
      <c r="AY7" s="21">
        <v>39424.933079999995</v>
      </c>
      <c r="AZ7" s="21">
        <v>39263.280740000002</v>
      </c>
      <c r="BA7" s="21">
        <v>66021.294469999993</v>
      </c>
      <c r="BB7" s="21">
        <v>70304.239199999996</v>
      </c>
      <c r="BC7" s="21">
        <v>83103.471080000003</v>
      </c>
      <c r="BD7" s="21">
        <v>95234.841690000001</v>
      </c>
      <c r="BE7" s="21">
        <v>113684.98745999999</v>
      </c>
      <c r="BF7" s="21">
        <v>114044.56182999999</v>
      </c>
      <c r="BG7" s="21">
        <v>126909.55440000001</v>
      </c>
      <c r="BH7" s="21">
        <v>145301.12988999998</v>
      </c>
      <c r="BI7" s="21">
        <v>155975.02794</v>
      </c>
      <c r="BJ7" s="21">
        <v>139065.03255999999</v>
      </c>
      <c r="BK7" s="21">
        <v>144957.31959857699</v>
      </c>
      <c r="BL7" s="21">
        <v>147632.64267313899</v>
      </c>
      <c r="BM7" s="21">
        <v>174217.11750077046</v>
      </c>
      <c r="BN7" s="22">
        <v>178645.17394000001</v>
      </c>
      <c r="BO7" s="22">
        <v>207821.69930000001</v>
      </c>
      <c r="BP7" s="22">
        <v>210184.08623443299</v>
      </c>
      <c r="BQ7" s="22">
        <v>243107.52027939999</v>
      </c>
      <c r="BR7" s="22">
        <v>227011.03268</v>
      </c>
      <c r="BS7" s="13">
        <v>232837.91450038299</v>
      </c>
      <c r="BT7" s="43">
        <v>247767.02286000003</v>
      </c>
      <c r="BU7" s="50">
        <v>264057.75071144698</v>
      </c>
      <c r="BV7" s="13">
        <v>264170994.44999999</v>
      </c>
      <c r="BW7" s="13">
        <v>277115113.45999998</v>
      </c>
    </row>
    <row r="8" spans="1:75" s="13" customFormat="1" x14ac:dyDescent="0.2">
      <c r="A8" s="8" t="s">
        <v>14</v>
      </c>
      <c r="B8" s="1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1">
        <v>2004.4923999999999</v>
      </c>
      <c r="AQ8" s="21">
        <v>1925.3902</v>
      </c>
      <c r="AR8" s="2"/>
      <c r="AS8" s="2"/>
      <c r="AT8" s="21">
        <v>1787.4594999999999</v>
      </c>
      <c r="AU8" s="21">
        <v>1867.5523999999998</v>
      </c>
      <c r="AV8" s="2"/>
      <c r="AW8" s="2"/>
      <c r="AX8" s="21">
        <v>3268.7740299999996</v>
      </c>
      <c r="AY8" s="21">
        <v>222.28307999999998</v>
      </c>
      <c r="AZ8" s="21">
        <v>123.07875999999999</v>
      </c>
      <c r="BA8" s="21">
        <v>2168.48018</v>
      </c>
      <c r="BB8" s="21">
        <v>9289.01224</v>
      </c>
      <c r="BC8" s="21">
        <v>9359.0301400000008</v>
      </c>
      <c r="BD8" s="21">
        <v>9839.9616600000008</v>
      </c>
      <c r="BE8" s="21">
        <v>9892.1901799999996</v>
      </c>
      <c r="BF8" s="21">
        <v>10573.11125</v>
      </c>
      <c r="BG8" s="21">
        <v>10798.1921</v>
      </c>
      <c r="BH8" s="21">
        <v>10874.907279999999</v>
      </c>
      <c r="BI8" s="21">
        <v>11012.31366</v>
      </c>
      <c r="BJ8" s="21">
        <v>11499.91624</v>
      </c>
      <c r="BK8" s="21">
        <v>11069.167247339999</v>
      </c>
      <c r="BL8" s="21">
        <v>11385.945147080001</v>
      </c>
      <c r="BM8" s="21">
        <v>11856.047331380001</v>
      </c>
      <c r="BN8" s="22">
        <v>1554.23714</v>
      </c>
      <c r="BO8" s="22">
        <v>1273.2408</v>
      </c>
      <c r="BP8" s="22">
        <v>1300.5166846400002</v>
      </c>
      <c r="BQ8" s="22">
        <v>1302.7352046399999</v>
      </c>
      <c r="BR8" s="22">
        <v>2944.27358</v>
      </c>
      <c r="BS8" s="22">
        <v>5451.7864799999998</v>
      </c>
      <c r="BT8" s="22">
        <v>4347.7465400000001</v>
      </c>
      <c r="BU8" s="43">
        <v>2742.6525314099999</v>
      </c>
      <c r="BV8" s="22">
        <v>1773.9715100000001</v>
      </c>
      <c r="BW8" s="22">
        <v>2125.9766800000002</v>
      </c>
    </row>
    <row r="9" spans="1:75" s="13" customFormat="1" x14ac:dyDescent="0.2">
      <c r="A9" s="8" t="s">
        <v>15</v>
      </c>
      <c r="B9" s="1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1">
        <v>62421.241099999999</v>
      </c>
      <c r="AQ9" s="21">
        <v>67754.807000000001</v>
      </c>
      <c r="AR9" s="2"/>
      <c r="AS9" s="2"/>
      <c r="AT9" s="21">
        <v>85169.8315</v>
      </c>
      <c r="AU9" s="21">
        <v>100926.2409</v>
      </c>
      <c r="AV9" s="2"/>
      <c r="AW9" s="2"/>
      <c r="AX9" s="21">
        <v>128878.71610999999</v>
      </c>
      <c r="AY9" s="21">
        <v>77250.843580000001</v>
      </c>
      <c r="AZ9" s="21">
        <v>73180.278160000002</v>
      </c>
      <c r="BA9" s="21">
        <v>157131.87549000001</v>
      </c>
      <c r="BB9" s="21">
        <v>175289.26788999999</v>
      </c>
      <c r="BC9" s="21">
        <v>188120.93630999999</v>
      </c>
      <c r="BD9" s="21">
        <v>209591.33155</v>
      </c>
      <c r="BE9" s="21">
        <v>223711.71387000001</v>
      </c>
      <c r="BF9" s="21">
        <v>245444.14030999999</v>
      </c>
      <c r="BG9" s="21">
        <v>270357.03297</v>
      </c>
      <c r="BH9" s="21">
        <v>293922.12563000002</v>
      </c>
      <c r="BI9" s="21">
        <v>303132.85941999999</v>
      </c>
      <c r="BJ9" s="21">
        <v>332153.75169</v>
      </c>
      <c r="BK9" s="21">
        <v>362319.19454965001</v>
      </c>
      <c r="BL9" s="21">
        <v>383365.77390271996</v>
      </c>
      <c r="BM9" s="21">
        <v>391235.47912578809</v>
      </c>
      <c r="BN9" s="22">
        <v>400499.87981999997</v>
      </c>
      <c r="BO9" s="22">
        <v>378611.682375048</v>
      </c>
      <c r="BP9" s="22">
        <v>447715.83</v>
      </c>
      <c r="BQ9" s="22">
        <v>478175.22329807101</v>
      </c>
      <c r="BR9" s="22">
        <v>502359.90253999998</v>
      </c>
      <c r="BS9" s="22">
        <v>554938.80005300604</v>
      </c>
      <c r="BT9" s="22">
        <v>592409.73187999998</v>
      </c>
      <c r="BU9" s="50">
        <v>638007.82850967196</v>
      </c>
      <c r="BV9" s="22">
        <v>706745.46923000005</v>
      </c>
      <c r="BW9" s="22">
        <v>768345.94871999999</v>
      </c>
    </row>
    <row r="10" spans="1:75" s="13" customFormat="1" x14ac:dyDescent="0.2">
      <c r="A10" s="9" t="s">
        <v>16</v>
      </c>
      <c r="B10" s="1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1">
        <v>91346.372000000003</v>
      </c>
      <c r="AV10" s="2"/>
      <c r="AW10" s="2"/>
      <c r="AX10" s="21">
        <v>115060.65431</v>
      </c>
      <c r="AY10" s="21">
        <v>67264.489150000009</v>
      </c>
      <c r="AZ10" s="21">
        <v>64313.457849999999</v>
      </c>
      <c r="BA10" s="21">
        <v>143353.29251</v>
      </c>
      <c r="BB10" s="21">
        <v>161519.93466999999</v>
      </c>
      <c r="BC10" s="21">
        <v>172098.02219999998</v>
      </c>
      <c r="BD10" s="21">
        <v>184590.26288999998</v>
      </c>
      <c r="BE10" s="21">
        <v>199996.54579</v>
      </c>
      <c r="BF10" s="21">
        <v>215497.64308000001</v>
      </c>
      <c r="BG10" s="21">
        <v>240478.30674</v>
      </c>
      <c r="BH10" s="21">
        <v>254375.73507</v>
      </c>
      <c r="BI10" s="21">
        <v>272415.55041000003</v>
      </c>
      <c r="BJ10" s="21">
        <v>297632.25283999997</v>
      </c>
      <c r="BK10" s="21">
        <v>320047.06256451999</v>
      </c>
      <c r="BL10" s="21">
        <v>340401.05650099</v>
      </c>
      <c r="BM10" s="21">
        <v>352096.43400748016</v>
      </c>
      <c r="BN10" s="22">
        <v>367018.17197000002</v>
      </c>
      <c r="BO10" s="22">
        <v>373875.43359999999</v>
      </c>
      <c r="BP10" s="22">
        <v>408474.62</v>
      </c>
      <c r="BQ10" s="22">
        <v>434815.43130193598</v>
      </c>
      <c r="BR10" s="22">
        <v>463301.86342000001</v>
      </c>
      <c r="BS10" s="22">
        <v>518777.91515072598</v>
      </c>
      <c r="BT10" s="22">
        <v>558876.82100999996</v>
      </c>
      <c r="BU10" s="50">
        <v>605282.67418595403</v>
      </c>
      <c r="BV10" s="22">
        <v>668963.58603999997</v>
      </c>
      <c r="BW10" s="22">
        <v>742995.63190000004</v>
      </c>
    </row>
    <row r="11" spans="1:75" s="13" customFormat="1" x14ac:dyDescent="0.2">
      <c r="A11" s="9" t="s">
        <v>17</v>
      </c>
      <c r="B11" s="1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1">
        <v>9579.8690000000006</v>
      </c>
      <c r="AV11" s="2"/>
      <c r="AW11" s="2"/>
      <c r="AX11" s="21">
        <v>13818.061800000001</v>
      </c>
      <c r="AY11" s="21">
        <v>9986.3544299999994</v>
      </c>
      <c r="AZ11" s="21">
        <v>8866.8203000000012</v>
      </c>
      <c r="BA11" s="21">
        <v>13778.582970000001</v>
      </c>
      <c r="BB11" s="21">
        <v>13769.33322</v>
      </c>
      <c r="BC11" s="21">
        <v>16022.91411</v>
      </c>
      <c r="BD11" s="21">
        <v>25001.068649999997</v>
      </c>
      <c r="BE11" s="21">
        <v>23715.168079999999</v>
      </c>
      <c r="BF11" s="21">
        <v>29946.497230000001</v>
      </c>
      <c r="BG11" s="21">
        <v>29878.72623</v>
      </c>
      <c r="BH11" s="21">
        <v>39546.390549999996</v>
      </c>
      <c r="BI11" s="21">
        <v>30717.309010000001</v>
      </c>
      <c r="BJ11" s="21">
        <v>34521.498850000004</v>
      </c>
      <c r="BK11" s="21">
        <v>42272.13198513</v>
      </c>
      <c r="BL11" s="21">
        <v>42964.717401729999</v>
      </c>
      <c r="BM11" s="21">
        <v>39139.045118308</v>
      </c>
      <c r="BN11" s="22">
        <v>33481.707849999999</v>
      </c>
      <c r="BO11" s="22">
        <v>38197.536899999999</v>
      </c>
      <c r="BP11" s="22">
        <v>39241.209000000003</v>
      </c>
      <c r="BQ11" s="22">
        <v>43359.791996134998</v>
      </c>
      <c r="BR11" s="22">
        <v>39058.039120000001</v>
      </c>
      <c r="BS11" s="22">
        <v>36160.884899999997</v>
      </c>
      <c r="BT11" s="46">
        <v>33532.91087</v>
      </c>
      <c r="BU11" s="43">
        <v>32725.154323717899</v>
      </c>
      <c r="BV11" s="22">
        <v>37781.88319</v>
      </c>
      <c r="BW11" s="22">
        <v>25350.31682</v>
      </c>
    </row>
    <row r="12" spans="1:75" s="13" customFormat="1" x14ac:dyDescent="0.2">
      <c r="A12" s="8" t="s">
        <v>18</v>
      </c>
      <c r="B12" s="1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1">
        <v>417.10159999999996</v>
      </c>
      <c r="AQ12" s="21">
        <v>134.4699</v>
      </c>
      <c r="AR12" s="2"/>
      <c r="AS12" s="2"/>
      <c r="AT12" s="21">
        <v>175.84029999999998</v>
      </c>
      <c r="AU12" s="21">
        <v>1929.78</v>
      </c>
      <c r="AW12" s="2"/>
      <c r="AX12" s="22">
        <v>943.53499999999997</v>
      </c>
      <c r="AZ12" s="21">
        <v>939.12</v>
      </c>
      <c r="BA12" s="21">
        <v>843.62</v>
      </c>
      <c r="BB12" s="21">
        <v>842.43193000000008</v>
      </c>
      <c r="BC12" s="21">
        <v>842.43193000000008</v>
      </c>
      <c r="BD12" s="21">
        <v>808.62</v>
      </c>
      <c r="BE12" s="21">
        <v>824.62</v>
      </c>
      <c r="BF12" s="21">
        <v>76.5</v>
      </c>
      <c r="BG12" s="21">
        <v>81.8</v>
      </c>
      <c r="BH12" s="21">
        <v>74.8</v>
      </c>
      <c r="BI12" s="21">
        <v>30</v>
      </c>
      <c r="BJ12" s="21">
        <v>90</v>
      </c>
      <c r="BK12" s="21">
        <v>90.312899999999999</v>
      </c>
      <c r="BL12" s="21">
        <v>90</v>
      </c>
      <c r="BM12" s="21">
        <v>30</v>
      </c>
      <c r="BN12" s="22">
        <v>31.227499999999999</v>
      </c>
      <c r="BO12" s="22">
        <v>100</v>
      </c>
      <c r="BP12" s="22">
        <v>37.795000000000002</v>
      </c>
      <c r="BQ12" s="22">
        <v>7.7949999999999999</v>
      </c>
      <c r="BR12" s="22">
        <v>7.7995000000000001</v>
      </c>
      <c r="BS12" s="22">
        <v>0</v>
      </c>
      <c r="BT12" s="22">
        <v>0</v>
      </c>
      <c r="BU12" s="43">
        <v>125</v>
      </c>
      <c r="BV12" s="22">
        <v>125</v>
      </c>
      <c r="BW12" s="22">
        <v>232.73708999999999</v>
      </c>
    </row>
    <row r="13" spans="1:75" s="13" customFormat="1" x14ac:dyDescent="0.2">
      <c r="A13" s="8" t="s">
        <v>19</v>
      </c>
      <c r="B13" s="1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1">
        <v>7705.0729999999867</v>
      </c>
      <c r="AQ13" s="21">
        <v>9775.1417000000092</v>
      </c>
      <c r="AR13" s="2"/>
      <c r="AS13" s="2"/>
      <c r="AT13" s="21">
        <v>12053.08659999999</v>
      </c>
      <c r="AU13" s="21">
        <v>13952.584699999974</v>
      </c>
      <c r="AV13" s="2"/>
      <c r="AW13" s="2"/>
      <c r="AX13" s="2"/>
      <c r="AY13" s="2"/>
      <c r="AZ13" s="2"/>
      <c r="BA13" s="2"/>
      <c r="BB13" s="21">
        <v>26723.477829999993</v>
      </c>
      <c r="BC13" s="21">
        <v>26310.347540000028</v>
      </c>
      <c r="BD13" s="21">
        <v>28589.268099999994</v>
      </c>
      <c r="BE13" s="21">
        <v>33017.241163770021</v>
      </c>
      <c r="BF13" s="21">
        <v>34658.886263890025</v>
      </c>
      <c r="BG13" s="21">
        <v>35384.376017239927</v>
      </c>
      <c r="BH13" s="21">
        <v>39818.218115620017</v>
      </c>
      <c r="BI13" s="21">
        <v>37815.482893919943</v>
      </c>
      <c r="BJ13" s="21">
        <v>33096.38781</v>
      </c>
      <c r="BK13" s="21">
        <v>36050.694704432943</v>
      </c>
      <c r="BL13" s="21">
        <v>39395.116377061066</v>
      </c>
      <c r="BM13" s="21">
        <v>45833.880148136377</v>
      </c>
      <c r="BN13" s="22">
        <v>53383.769639999984</v>
      </c>
      <c r="BO13" s="22">
        <v>59954.814400000003</v>
      </c>
      <c r="BP13" s="22">
        <v>64915.402000000002</v>
      </c>
      <c r="BQ13" s="22">
        <v>64578.736320000004</v>
      </c>
      <c r="BR13" s="22">
        <v>65987.938469999994</v>
      </c>
      <c r="BS13" s="22">
        <v>62558.783009999999</v>
      </c>
      <c r="BT13" s="43">
        <v>61456.318040000078</v>
      </c>
      <c r="BU13" s="43">
        <v>64245.763826718903</v>
      </c>
      <c r="BV13" s="22">
        <v>73956.768339999995</v>
      </c>
      <c r="BW13" s="22">
        <v>95876.583459999994</v>
      </c>
    </row>
    <row r="14" spans="1:75" s="13" customFormat="1" x14ac:dyDescent="0.2">
      <c r="A14" s="8" t="s">
        <v>33</v>
      </c>
      <c r="B14" s="1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1">
        <v>5171.6354000000001</v>
      </c>
      <c r="AQ14" s="2"/>
      <c r="AR14" s="2"/>
      <c r="AS14" s="2"/>
      <c r="AT14" s="21">
        <v>6016.9515999999994</v>
      </c>
      <c r="AU14" s="21">
        <v>4947.2020000000002</v>
      </c>
      <c r="AV14" s="2"/>
      <c r="AW14" s="2"/>
      <c r="AX14" s="21">
        <v>4976.7192800000003</v>
      </c>
      <c r="AY14" s="21">
        <v>1490.9888500000002</v>
      </c>
      <c r="AZ14" s="21">
        <v>1854.86033</v>
      </c>
      <c r="BA14" s="21">
        <v>6350.3363799999997</v>
      </c>
      <c r="BB14" s="21">
        <v>6914.4517700000006</v>
      </c>
      <c r="BC14" s="21">
        <v>7121.6911</v>
      </c>
      <c r="BD14" s="21">
        <v>9625.6175000000003</v>
      </c>
      <c r="BE14" s="21">
        <v>8541.1189599999998</v>
      </c>
      <c r="BF14" s="21">
        <v>12217.837160000001</v>
      </c>
      <c r="BG14" s="21">
        <v>15378.930279999999</v>
      </c>
      <c r="BH14" s="21">
        <v>17832.462319999999</v>
      </c>
      <c r="BI14" s="21">
        <v>19246.090350000002</v>
      </c>
      <c r="BJ14" s="21">
        <v>24290.927090000001</v>
      </c>
      <c r="BK14" s="21">
        <v>28408.28436505</v>
      </c>
      <c r="BL14" s="21">
        <v>34946.455632040001</v>
      </c>
      <c r="BM14" s="21">
        <v>38324.467830000001</v>
      </c>
      <c r="BN14" s="22">
        <v>45711.850019999998</v>
      </c>
      <c r="BO14" s="22">
        <v>49122.795783982401</v>
      </c>
      <c r="BP14" s="22">
        <v>56179.51</v>
      </c>
      <c r="BQ14" s="22">
        <v>59455.088663082599</v>
      </c>
      <c r="BR14" s="22">
        <v>67455.516659999994</v>
      </c>
      <c r="BS14" s="22">
        <v>72173.125279999993</v>
      </c>
      <c r="BT14" s="22">
        <v>84712.246809999997</v>
      </c>
      <c r="BU14" s="43">
        <v>81064.681651482999</v>
      </c>
      <c r="BV14" s="22">
        <v>78322.686230000007</v>
      </c>
      <c r="BW14" s="22">
        <v>80157.525810000006</v>
      </c>
    </row>
    <row r="15" spans="1:75" s="13" customFormat="1" x14ac:dyDescent="0.2">
      <c r="A15" s="8" t="s">
        <v>20</v>
      </c>
      <c r="B15" s="1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1">
        <v>4128.1683700000003</v>
      </c>
      <c r="AY15" s="21">
        <v>1015.77187</v>
      </c>
      <c r="AZ15" s="21">
        <v>1254.21858</v>
      </c>
      <c r="BA15" s="21">
        <v>5760.5597400000006</v>
      </c>
      <c r="BB15" s="21">
        <v>6172.8544499999998</v>
      </c>
      <c r="BC15" s="21">
        <v>6467.2877099999996</v>
      </c>
      <c r="BD15" s="21">
        <v>8889.6735600000011</v>
      </c>
      <c r="BE15" s="21">
        <v>8014.6550599999991</v>
      </c>
      <c r="BF15" s="21">
        <v>10766.678169999999</v>
      </c>
      <c r="BG15" s="21">
        <v>13361.779349999999</v>
      </c>
      <c r="BH15" s="21">
        <v>16261.181619999999</v>
      </c>
      <c r="BI15" s="21">
        <v>17824.809499999999</v>
      </c>
      <c r="BJ15" s="21">
        <v>22563.639469999998</v>
      </c>
      <c r="BK15" s="21">
        <v>25414.938815699999</v>
      </c>
      <c r="BL15" s="21">
        <v>31013.259706429999</v>
      </c>
      <c r="BM15" s="21">
        <v>34836.018250000001</v>
      </c>
      <c r="BN15" s="22">
        <v>40676.986219999999</v>
      </c>
      <c r="BO15" s="22">
        <v>44798.735501262403</v>
      </c>
      <c r="BP15" s="22">
        <v>50160.502999999997</v>
      </c>
      <c r="BQ15" s="22">
        <v>52169.055394532596</v>
      </c>
      <c r="BR15" s="22">
        <v>60121.072</v>
      </c>
      <c r="BS15" s="22">
        <v>63185.832025700001</v>
      </c>
      <c r="BT15" s="22">
        <v>75321.742700000003</v>
      </c>
      <c r="BU15" s="50">
        <v>73354.2565745951</v>
      </c>
      <c r="BV15" s="22">
        <v>67688.370320000002</v>
      </c>
      <c r="BW15" s="22">
        <v>74192.395499999999</v>
      </c>
    </row>
    <row r="16" spans="1:75" s="13" customFormat="1" x14ac:dyDescent="0.2">
      <c r="A16" s="8" t="s">
        <v>21</v>
      </c>
      <c r="B16" s="1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1">
        <v>848.55091000000004</v>
      </c>
      <c r="AY16" s="21">
        <v>475.21697999999998</v>
      </c>
      <c r="AZ16" s="21">
        <v>600.64175</v>
      </c>
      <c r="BA16" s="21">
        <v>589.77664000000004</v>
      </c>
      <c r="BB16" s="21">
        <v>741.59731999999997</v>
      </c>
      <c r="BC16" s="21">
        <v>654.40339000000006</v>
      </c>
      <c r="BD16" s="21">
        <v>735.94394</v>
      </c>
      <c r="BE16" s="21">
        <v>526.46389999999997</v>
      </c>
      <c r="BF16" s="21">
        <v>1451.1589899999999</v>
      </c>
      <c r="BG16" s="21">
        <v>2017.15093</v>
      </c>
      <c r="BH16" s="21">
        <v>1571.2807</v>
      </c>
      <c r="BI16" s="21">
        <v>1421.2808500000001</v>
      </c>
      <c r="BJ16" s="21">
        <v>1727.2876200000001</v>
      </c>
      <c r="BK16" s="21">
        <v>2993.3455493500001</v>
      </c>
      <c r="BL16" s="21">
        <v>3933.1959256099999</v>
      </c>
      <c r="BM16" s="21">
        <v>3488.44958</v>
      </c>
      <c r="BN16" s="22">
        <v>5034.8638000000001</v>
      </c>
      <c r="BO16" s="22">
        <v>4324.06028272</v>
      </c>
      <c r="BP16" s="22">
        <v>6019.0119000000004</v>
      </c>
      <c r="BQ16" s="22">
        <v>7286.0332685499998</v>
      </c>
      <c r="BR16" s="22">
        <v>7334.4466000000002</v>
      </c>
      <c r="BS16" s="22">
        <v>8987.2932502799995</v>
      </c>
      <c r="BT16" s="22">
        <v>9390.5041099999999</v>
      </c>
      <c r="BU16" s="50">
        <v>7710.4250768879001</v>
      </c>
      <c r="BV16" s="22">
        <v>10634.315909999999</v>
      </c>
      <c r="BW16" s="22">
        <v>5965.1303099999996</v>
      </c>
    </row>
    <row r="17" spans="1:75" s="13" customFormat="1" x14ac:dyDescent="0.2">
      <c r="A17" s="8" t="s">
        <v>30</v>
      </c>
      <c r="B17" s="1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4">
        <v>8.2850569916015342</v>
      </c>
      <c r="AQ17" s="24">
        <v>0</v>
      </c>
      <c r="AR17" s="24">
        <v>0</v>
      </c>
      <c r="AS17" s="24">
        <v>0</v>
      </c>
      <c r="AT17" s="24">
        <v>7.0646512902869834</v>
      </c>
      <c r="AU17" s="24">
        <v>4.9017995279362472</v>
      </c>
      <c r="AV17" s="24">
        <v>0</v>
      </c>
      <c r="AW17" s="24">
        <v>0</v>
      </c>
      <c r="AX17" s="24">
        <v>3.8615524969633408</v>
      </c>
      <c r="AY17" s="24">
        <v>1.9300615771994138</v>
      </c>
      <c r="AZ17" s="24">
        <v>2.5346450937841039</v>
      </c>
      <c r="BA17" s="24">
        <v>4.0414055774470405</v>
      </c>
      <c r="BB17" s="24">
        <v>3.9445950418020201</v>
      </c>
      <c r="BC17" s="24">
        <v>3.7856983064683112</v>
      </c>
      <c r="BD17" s="24">
        <v>4.5925646966481137</v>
      </c>
      <c r="BE17" s="24">
        <v>3.8179131580759718</v>
      </c>
      <c r="BF17" s="24">
        <v>4.9778483790929657</v>
      </c>
      <c r="BG17" s="24">
        <v>5.6883781091452175</v>
      </c>
      <c r="BH17" s="24">
        <v>6.0670704125378307</v>
      </c>
      <c r="BI17" s="24">
        <v>6.3490610641236831</v>
      </c>
      <c r="BJ17" s="24">
        <v>7.3131575261178403</v>
      </c>
      <c r="BK17" s="24">
        <v>7.8406788247474699</v>
      </c>
      <c r="BL17" s="24">
        <v>9.1156952474603941</v>
      </c>
      <c r="BM17" s="21">
        <v>9.7957546988416428</v>
      </c>
      <c r="BN17" s="22">
        <v>11.413698810732392</v>
      </c>
      <c r="BO17" s="22">
        <v>11.920897341162201</v>
      </c>
      <c r="BP17" s="22">
        <v>12.548030000000001</v>
      </c>
      <c r="BQ17" s="22">
        <v>12.433745155804781</v>
      </c>
      <c r="BR17" s="22">
        <v>13</v>
      </c>
      <c r="BS17" s="22">
        <v>13</v>
      </c>
      <c r="BT17" s="22">
        <v>14</v>
      </c>
      <c r="BU17" s="43">
        <v>13</v>
      </c>
      <c r="BV17" s="22">
        <v>11</v>
      </c>
      <c r="BW17" s="22">
        <v>10</v>
      </c>
    </row>
    <row r="18" spans="1:75" s="13" customFormat="1" x14ac:dyDescent="0.2">
      <c r="A18" s="8" t="s">
        <v>35</v>
      </c>
      <c r="B18" s="1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O18" s="22"/>
      <c r="BP18" s="22"/>
      <c r="BQ18" s="22"/>
      <c r="BR18" s="22"/>
      <c r="BS18" s="22"/>
      <c r="BU18" s="48">
        <v>3.37</v>
      </c>
      <c r="BV18" s="13">
        <v>3.41</v>
      </c>
      <c r="BW18" s="22">
        <v>328</v>
      </c>
    </row>
    <row r="19" spans="1:75" s="13" customFormat="1" x14ac:dyDescent="0.2">
      <c r="A19" s="8" t="s">
        <v>31</v>
      </c>
      <c r="B19" s="1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1">
        <v>27725.901600000001</v>
      </c>
      <c r="AQ19" s="2"/>
      <c r="AR19" s="2"/>
      <c r="AS19" s="2"/>
      <c r="AT19" s="21">
        <v>40470.9251</v>
      </c>
      <c r="AU19" s="21">
        <v>41904.564599999998</v>
      </c>
      <c r="AV19" s="2"/>
      <c r="AW19" s="2"/>
      <c r="AX19" s="2"/>
      <c r="AY19" s="2"/>
      <c r="AZ19" s="2"/>
      <c r="BA19" s="2"/>
      <c r="BB19" s="21">
        <v>101262.83932</v>
      </c>
      <c r="BC19" s="21">
        <v>109021.49141</v>
      </c>
      <c r="BD19" s="21">
        <v>127692.32623000001</v>
      </c>
      <c r="BE19" s="21">
        <v>146792.80011476</v>
      </c>
      <c r="BF19" s="21">
        <v>132592.13321415</v>
      </c>
      <c r="BG19" s="21">
        <v>164065.44635778002</v>
      </c>
      <c r="BH19" s="21">
        <v>188696.87681641002</v>
      </c>
      <c r="BI19" s="21">
        <v>175887.83819795999</v>
      </c>
      <c r="BJ19" s="21">
        <v>178540.07739759999</v>
      </c>
      <c r="BK19" s="21">
        <v>186430.67107117001</v>
      </c>
      <c r="BL19" s="21">
        <v>175312.7751</v>
      </c>
      <c r="BM19" s="21">
        <v>175628.42302921001</v>
      </c>
      <c r="BN19" s="22">
        <v>160585.14955</v>
      </c>
      <c r="BO19" s="22">
        <v>169494.67557255999</v>
      </c>
      <c r="BP19" s="22">
        <v>193075.26</v>
      </c>
      <c r="BQ19" s="22">
        <v>208680.807352</v>
      </c>
      <c r="BR19" s="22">
        <v>162788.85406000001</v>
      </c>
      <c r="BS19" s="22">
        <v>174380.93574099199</v>
      </c>
      <c r="BT19" s="22">
        <v>189142.85331000001</v>
      </c>
      <c r="BU19" s="50">
        <v>211011.11167869001</v>
      </c>
      <c r="BV19" s="22">
        <v>235455.09025000001</v>
      </c>
      <c r="BW19" s="22">
        <v>255219.27893999999</v>
      </c>
    </row>
    <row r="20" spans="1:75" s="13" customFormat="1" x14ac:dyDescent="0.2">
      <c r="A20" s="10" t="s">
        <v>32</v>
      </c>
      <c r="B20" s="6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23">
        <v>79217.698000000004</v>
      </c>
      <c r="AU20" s="23">
        <v>119933.011</v>
      </c>
      <c r="AV20" s="12"/>
      <c r="AW20" s="12"/>
      <c r="AX20" s="12"/>
      <c r="AY20" s="12"/>
      <c r="AZ20" s="12"/>
      <c r="BA20" s="12"/>
      <c r="BB20" s="23">
        <v>181185.59011000002</v>
      </c>
      <c r="BC20" s="23">
        <v>198714.72394999999</v>
      </c>
      <c r="BD20" s="23">
        <v>216371.69657</v>
      </c>
      <c r="BE20" s="23">
        <v>234337.95255901999</v>
      </c>
      <c r="BF20" s="23">
        <v>249984.74307057002</v>
      </c>
      <c r="BG20" s="23">
        <v>279465.50912946003</v>
      </c>
      <c r="BH20" s="23">
        <v>301294.3040992</v>
      </c>
      <c r="BI20" s="23">
        <v>332077.84571597999</v>
      </c>
      <c r="BJ20" s="23">
        <v>337365.01090699999</v>
      </c>
      <c r="BK20" s="23">
        <v>368056.01785167999</v>
      </c>
      <c r="BL20" s="23">
        <v>393071.52869999997</v>
      </c>
      <c r="BM20" s="23">
        <v>424210.83616494562</v>
      </c>
      <c r="BN20" s="23">
        <v>455585.95698000002</v>
      </c>
      <c r="BO20" s="23">
        <v>507041.000226609</v>
      </c>
      <c r="BP20" s="23">
        <v>531078.36</v>
      </c>
      <c r="BQ20" s="23">
        <v>578491.20274923602</v>
      </c>
      <c r="BR20" s="23">
        <v>635522.08820999996</v>
      </c>
      <c r="BS20" s="23">
        <v>681406.34830402595</v>
      </c>
      <c r="BT20" s="23">
        <v>716837.96600999997</v>
      </c>
      <c r="BU20" s="51">
        <v>758167.88390059804</v>
      </c>
      <c r="BV20" s="23">
        <v>811317.11328000005</v>
      </c>
      <c r="BW20" s="23">
        <v>888477.08047000004</v>
      </c>
    </row>
    <row r="21" spans="1:75" s="13" customFormat="1" x14ac:dyDescent="0.2">
      <c r="A21" s="5"/>
      <c r="B21" s="1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2"/>
      <c r="BR21" s="22"/>
    </row>
    <row r="22" spans="1:75" s="13" customFormat="1" x14ac:dyDescent="0.2">
      <c r="A22" s="8"/>
      <c r="B22" s="1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R22" s="22"/>
    </row>
    <row r="23" spans="1:75" s="13" customFormat="1" x14ac:dyDescent="0.2">
      <c r="A23" s="8"/>
      <c r="B23" s="1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2"/>
      <c r="BP23" s="22"/>
      <c r="BQ23" s="22"/>
      <c r="BR23" s="22"/>
      <c r="BS23" s="22"/>
    </row>
    <row r="24" spans="1:75" x14ac:dyDescent="0.2">
      <c r="A24" s="8"/>
      <c r="C24" s="3"/>
      <c r="D24" s="3"/>
    </row>
    <row r="25" spans="1:75" x14ac:dyDescent="0.2">
      <c r="A25" s="8"/>
      <c r="C25" s="3"/>
      <c r="D25" s="3"/>
    </row>
    <row r="26" spans="1:75" x14ac:dyDescent="0.2">
      <c r="A26" s="9"/>
      <c r="C26" s="3"/>
      <c r="D26" s="3"/>
    </row>
    <row r="27" spans="1:75" x14ac:dyDescent="0.2">
      <c r="A27" s="9"/>
      <c r="C27" s="3"/>
      <c r="D27" s="3"/>
    </row>
    <row r="28" spans="1:75" x14ac:dyDescent="0.2">
      <c r="A28" s="9"/>
      <c r="C28" s="3"/>
      <c r="D28" s="3"/>
    </row>
    <row r="29" spans="1:75" x14ac:dyDescent="0.2">
      <c r="C29" s="3"/>
      <c r="D29" s="3"/>
    </row>
    <row r="30" spans="1:75" x14ac:dyDescent="0.2">
      <c r="C30" s="3"/>
      <c r="D30" s="3"/>
    </row>
    <row r="31" spans="1:75" x14ac:dyDescent="0.2">
      <c r="C31" s="3"/>
      <c r="D31" s="3"/>
    </row>
    <row r="32" spans="1:75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  <row r="41" spans="3:4" x14ac:dyDescent="0.2">
      <c r="C41" s="3"/>
      <c r="D41" s="3"/>
    </row>
    <row r="42" spans="3:4" x14ac:dyDescent="0.2">
      <c r="C42" s="3"/>
      <c r="D42" s="3"/>
    </row>
    <row r="43" spans="3:4" x14ac:dyDescent="0.2">
      <c r="C43" s="3"/>
      <c r="D43" s="3"/>
    </row>
    <row r="44" spans="3:4" x14ac:dyDescent="0.2">
      <c r="C44" s="3"/>
      <c r="D44" s="3"/>
    </row>
    <row r="45" spans="3:4" x14ac:dyDescent="0.2">
      <c r="C45" s="3"/>
      <c r="D45" s="3"/>
    </row>
    <row r="46" spans="3:4" x14ac:dyDescent="0.2">
      <c r="C46" s="3"/>
      <c r="D46" s="3"/>
    </row>
    <row r="47" spans="3:4" x14ac:dyDescent="0.2">
      <c r="C47" s="3"/>
      <c r="D47" s="3"/>
    </row>
    <row r="48" spans="3:4" x14ac:dyDescent="0.2">
      <c r="C48" s="3"/>
      <c r="D48" s="3"/>
    </row>
    <row r="49" spans="3:4" x14ac:dyDescent="0.2">
      <c r="C49" s="3"/>
      <c r="D49" s="3"/>
    </row>
    <row r="50" spans="3:4" x14ac:dyDescent="0.2">
      <c r="C50" s="3"/>
      <c r="D50" s="3"/>
    </row>
    <row r="51" spans="3:4" x14ac:dyDescent="0.2">
      <c r="C51" s="3"/>
      <c r="D51" s="3"/>
    </row>
    <row r="52" spans="3:4" x14ac:dyDescent="0.2">
      <c r="C52" s="3"/>
      <c r="D52" s="3"/>
    </row>
    <row r="53" spans="3:4" x14ac:dyDescent="0.2">
      <c r="C53" s="3"/>
      <c r="D53" s="3"/>
    </row>
    <row r="54" spans="3:4" x14ac:dyDescent="0.2">
      <c r="C54" s="3"/>
      <c r="D54" s="3"/>
    </row>
    <row r="55" spans="3:4" x14ac:dyDescent="0.2">
      <c r="C55" s="3"/>
      <c r="D55" s="3"/>
    </row>
    <row r="56" spans="3:4" x14ac:dyDescent="0.2">
      <c r="C56" s="3"/>
      <c r="D56" s="3"/>
    </row>
    <row r="57" spans="3:4" x14ac:dyDescent="0.2">
      <c r="C57" s="3"/>
      <c r="D57" s="3"/>
    </row>
    <row r="58" spans="3:4" x14ac:dyDescent="0.2">
      <c r="C58" s="3"/>
      <c r="D58" s="3"/>
    </row>
    <row r="59" spans="3:4" x14ac:dyDescent="0.2">
      <c r="C59" s="3"/>
      <c r="D59" s="3"/>
    </row>
    <row r="60" spans="3:4" x14ac:dyDescent="0.2">
      <c r="C60" s="3"/>
      <c r="D60" s="3"/>
    </row>
    <row r="61" spans="3:4" x14ac:dyDescent="0.2">
      <c r="C61" s="3"/>
      <c r="D61" s="3"/>
    </row>
    <row r="62" spans="3:4" x14ac:dyDescent="0.2">
      <c r="C62" s="3"/>
      <c r="D62" s="3"/>
    </row>
    <row r="63" spans="3:4" x14ac:dyDescent="0.2">
      <c r="C63" s="3"/>
      <c r="D63" s="3"/>
    </row>
    <row r="64" spans="3:4" x14ac:dyDescent="0.2">
      <c r="C64" s="3"/>
      <c r="D64" s="3"/>
    </row>
    <row r="65" spans="3:4" x14ac:dyDescent="0.2">
      <c r="C65" s="3"/>
      <c r="D65" s="3"/>
    </row>
    <row r="66" spans="3:4" x14ac:dyDescent="0.2">
      <c r="C66" s="3"/>
      <c r="D66" s="3"/>
    </row>
    <row r="67" spans="3:4" x14ac:dyDescent="0.2">
      <c r="C67" s="3"/>
      <c r="D67" s="3"/>
    </row>
    <row r="68" spans="3:4" x14ac:dyDescent="0.2">
      <c r="C68" s="3"/>
      <c r="D68" s="3"/>
    </row>
    <row r="69" spans="3:4" x14ac:dyDescent="0.2">
      <c r="C69" s="3"/>
      <c r="D69" s="3"/>
    </row>
    <row r="70" spans="3:4" x14ac:dyDescent="0.2">
      <c r="C70" s="3"/>
      <c r="D70" s="3"/>
    </row>
    <row r="71" spans="3:4" x14ac:dyDescent="0.2">
      <c r="C71" s="3"/>
      <c r="D71" s="3"/>
    </row>
    <row r="72" spans="3:4" x14ac:dyDescent="0.2">
      <c r="C72" s="3"/>
      <c r="D72" s="3"/>
    </row>
    <row r="73" spans="3:4" x14ac:dyDescent="0.2">
      <c r="C73" s="3"/>
      <c r="D73" s="3"/>
    </row>
    <row r="74" spans="3:4" x14ac:dyDescent="0.2">
      <c r="C74" s="3"/>
      <c r="D74" s="3"/>
    </row>
    <row r="75" spans="3:4" x14ac:dyDescent="0.2">
      <c r="C75" s="3"/>
      <c r="D75" s="3"/>
    </row>
    <row r="76" spans="3:4" x14ac:dyDescent="0.2">
      <c r="C76" s="3"/>
      <c r="D76" s="3"/>
    </row>
    <row r="77" spans="3:4" x14ac:dyDescent="0.2">
      <c r="C77" s="3"/>
      <c r="D77" s="3"/>
    </row>
    <row r="78" spans="3:4" x14ac:dyDescent="0.2">
      <c r="C78" s="3"/>
      <c r="D78" s="3"/>
    </row>
    <row r="79" spans="3:4" x14ac:dyDescent="0.2">
      <c r="C79" s="3"/>
      <c r="D79" s="3"/>
    </row>
    <row r="80" spans="3:4" x14ac:dyDescent="0.2">
      <c r="C80" s="3"/>
      <c r="D80" s="3"/>
    </row>
    <row r="81" spans="3:4" x14ac:dyDescent="0.2">
      <c r="C81" s="3"/>
      <c r="D81" s="3"/>
    </row>
    <row r="82" spans="3:4" x14ac:dyDescent="0.2">
      <c r="C82" s="3"/>
      <c r="D82" s="3"/>
    </row>
    <row r="83" spans="3:4" x14ac:dyDescent="0.2">
      <c r="C83" s="3"/>
      <c r="D83" s="3"/>
    </row>
    <row r="84" spans="3:4" x14ac:dyDescent="0.2">
      <c r="C84" s="3"/>
      <c r="D84" s="3"/>
    </row>
    <row r="85" spans="3:4" x14ac:dyDescent="0.2">
      <c r="C85" s="3"/>
      <c r="D85" s="3"/>
    </row>
    <row r="86" spans="3:4" x14ac:dyDescent="0.2">
      <c r="C86" s="3"/>
      <c r="D86" s="3"/>
    </row>
    <row r="87" spans="3:4" x14ac:dyDescent="0.2">
      <c r="C87" s="3"/>
      <c r="D87" s="3"/>
    </row>
    <row r="88" spans="3:4" x14ac:dyDescent="0.2">
      <c r="C88" s="3"/>
      <c r="D88" s="3"/>
    </row>
    <row r="89" spans="3:4" x14ac:dyDescent="0.2">
      <c r="C89" s="3"/>
      <c r="D89" s="3"/>
    </row>
    <row r="90" spans="3:4" x14ac:dyDescent="0.2">
      <c r="C90" s="3"/>
      <c r="D90" s="3"/>
    </row>
    <row r="91" spans="3:4" x14ac:dyDescent="0.2">
      <c r="C91" s="3"/>
      <c r="D91" s="3"/>
    </row>
    <row r="92" spans="3:4" x14ac:dyDescent="0.2">
      <c r="C92" s="3"/>
      <c r="D92" s="3"/>
    </row>
    <row r="93" spans="3:4" x14ac:dyDescent="0.2">
      <c r="C93" s="3"/>
      <c r="D93" s="3"/>
    </row>
    <row r="94" spans="3:4" x14ac:dyDescent="0.2">
      <c r="C94" s="3"/>
      <c r="D94" s="3"/>
    </row>
    <row r="95" spans="3:4" x14ac:dyDescent="0.2">
      <c r="C95" s="3"/>
      <c r="D95" s="3"/>
    </row>
    <row r="96" spans="3:4" x14ac:dyDescent="0.2">
      <c r="C96" s="3"/>
      <c r="D96" s="3"/>
    </row>
    <row r="97" spans="3:4" x14ac:dyDescent="0.2">
      <c r="C97" s="3"/>
      <c r="D97" s="3"/>
    </row>
    <row r="98" spans="3:4" x14ac:dyDescent="0.2">
      <c r="C98" s="3"/>
      <c r="D98" s="3"/>
    </row>
    <row r="99" spans="3:4" x14ac:dyDescent="0.2">
      <c r="C99" s="3"/>
      <c r="D99" s="3"/>
    </row>
    <row r="100" spans="3:4" x14ac:dyDescent="0.2">
      <c r="C100" s="3"/>
      <c r="D100" s="3"/>
    </row>
    <row r="101" spans="3:4" x14ac:dyDescent="0.2">
      <c r="C101" s="3"/>
      <c r="D101" s="3"/>
    </row>
    <row r="102" spans="3:4" x14ac:dyDescent="0.2">
      <c r="C102" s="3"/>
      <c r="D102" s="3"/>
    </row>
    <row r="103" spans="3:4" x14ac:dyDescent="0.2">
      <c r="C103" s="3"/>
      <c r="D103" s="3"/>
    </row>
    <row r="104" spans="3:4" x14ac:dyDescent="0.2">
      <c r="C104" s="3"/>
      <c r="D104" s="3"/>
    </row>
    <row r="105" spans="3:4" x14ac:dyDescent="0.2">
      <c r="C105" s="3"/>
      <c r="D105" s="3"/>
    </row>
    <row r="106" spans="3:4" x14ac:dyDescent="0.2">
      <c r="C106" s="3"/>
      <c r="D106" s="3"/>
    </row>
    <row r="107" spans="3:4" x14ac:dyDescent="0.2">
      <c r="C107" s="3"/>
      <c r="D107" s="3"/>
    </row>
    <row r="108" spans="3:4" x14ac:dyDescent="0.2">
      <c r="C108" s="3"/>
      <c r="D108" s="3"/>
    </row>
    <row r="109" spans="3:4" x14ac:dyDescent="0.2">
      <c r="C109" s="3"/>
      <c r="D109" s="3"/>
    </row>
    <row r="110" spans="3:4" x14ac:dyDescent="0.2">
      <c r="C110" s="3"/>
      <c r="D110" s="3"/>
    </row>
    <row r="111" spans="3:4" x14ac:dyDescent="0.2">
      <c r="C111" s="3"/>
      <c r="D111" s="3"/>
    </row>
    <row r="112" spans="3:4" x14ac:dyDescent="0.2">
      <c r="C112" s="3"/>
      <c r="D112" s="3"/>
    </row>
    <row r="113" spans="3:4" x14ac:dyDescent="0.2">
      <c r="C113" s="3"/>
      <c r="D113" s="3"/>
    </row>
    <row r="114" spans="3:4" x14ac:dyDescent="0.2">
      <c r="C114" s="3"/>
      <c r="D114" s="3"/>
    </row>
    <row r="115" spans="3:4" x14ac:dyDescent="0.2">
      <c r="C115" s="3"/>
      <c r="D115" s="3"/>
    </row>
    <row r="116" spans="3:4" x14ac:dyDescent="0.2">
      <c r="C116" s="3"/>
      <c r="D116" s="3"/>
    </row>
    <row r="117" spans="3:4" x14ac:dyDescent="0.2">
      <c r="C117" s="3"/>
      <c r="D117" s="3"/>
    </row>
    <row r="118" spans="3:4" x14ac:dyDescent="0.2">
      <c r="C118" s="3"/>
      <c r="D118" s="3"/>
    </row>
    <row r="119" spans="3:4" x14ac:dyDescent="0.2">
      <c r="C119" s="3"/>
      <c r="D119" s="3"/>
    </row>
    <row r="120" spans="3:4" x14ac:dyDescent="0.2">
      <c r="C120" s="3"/>
      <c r="D120" s="3"/>
    </row>
    <row r="121" spans="3:4" x14ac:dyDescent="0.2">
      <c r="C121" s="3"/>
      <c r="D121" s="3"/>
    </row>
    <row r="122" spans="3:4" x14ac:dyDescent="0.2">
      <c r="C122" s="3"/>
      <c r="D122" s="3"/>
    </row>
    <row r="123" spans="3:4" x14ac:dyDescent="0.2">
      <c r="C123" s="3"/>
      <c r="D123" s="3"/>
    </row>
    <row r="124" spans="3:4" x14ac:dyDescent="0.2">
      <c r="C124" s="3"/>
      <c r="D124" s="3"/>
    </row>
    <row r="125" spans="3:4" x14ac:dyDescent="0.2">
      <c r="C125" s="3"/>
      <c r="D125" s="3"/>
    </row>
    <row r="126" spans="3:4" x14ac:dyDescent="0.2">
      <c r="C126" s="3"/>
      <c r="D126" s="3"/>
    </row>
    <row r="127" spans="3:4" x14ac:dyDescent="0.2">
      <c r="C127" s="3"/>
      <c r="D127" s="3"/>
    </row>
    <row r="128" spans="3:4" x14ac:dyDescent="0.2">
      <c r="C128" s="3"/>
      <c r="D128" s="3"/>
    </row>
    <row r="129" spans="3:4" x14ac:dyDescent="0.2">
      <c r="C129" s="3"/>
      <c r="D129" s="3"/>
    </row>
    <row r="130" spans="3:4" x14ac:dyDescent="0.2">
      <c r="C130" s="3"/>
      <c r="D130" s="3"/>
    </row>
    <row r="131" spans="3:4" x14ac:dyDescent="0.2">
      <c r="C131" s="3"/>
      <c r="D131" s="3"/>
    </row>
    <row r="132" spans="3:4" x14ac:dyDescent="0.2">
      <c r="C132" s="3"/>
      <c r="D132" s="3"/>
    </row>
    <row r="133" spans="3:4" x14ac:dyDescent="0.2">
      <c r="C133" s="3"/>
      <c r="D133" s="3"/>
    </row>
    <row r="134" spans="3:4" x14ac:dyDescent="0.2">
      <c r="C134" s="3"/>
      <c r="D134" s="3"/>
    </row>
    <row r="135" spans="3:4" x14ac:dyDescent="0.2">
      <c r="C135" s="3"/>
      <c r="D135" s="3"/>
    </row>
    <row r="136" spans="3:4" x14ac:dyDescent="0.2">
      <c r="C136" s="3"/>
      <c r="D136" s="3"/>
    </row>
    <row r="137" spans="3:4" x14ac:dyDescent="0.2">
      <c r="C137" s="3"/>
      <c r="D137" s="3"/>
    </row>
    <row r="138" spans="3:4" x14ac:dyDescent="0.2">
      <c r="C138" s="3"/>
      <c r="D138" s="3"/>
    </row>
    <row r="139" spans="3:4" x14ac:dyDescent="0.2">
      <c r="C139" s="3"/>
      <c r="D139" s="3"/>
    </row>
    <row r="140" spans="3:4" x14ac:dyDescent="0.2">
      <c r="C140" s="3"/>
      <c r="D140" s="3"/>
    </row>
    <row r="141" spans="3:4" x14ac:dyDescent="0.2">
      <c r="C141" s="3"/>
      <c r="D141" s="3"/>
    </row>
    <row r="142" spans="3:4" x14ac:dyDescent="0.2">
      <c r="C142" s="3"/>
      <c r="D142" s="3"/>
    </row>
    <row r="143" spans="3:4" x14ac:dyDescent="0.2">
      <c r="C143" s="3"/>
      <c r="D143" s="3"/>
    </row>
    <row r="144" spans="3:4" x14ac:dyDescent="0.2">
      <c r="C144" s="3"/>
      <c r="D144" s="3"/>
    </row>
    <row r="145" spans="3:4" x14ac:dyDescent="0.2">
      <c r="C145" s="3"/>
      <c r="D145" s="3"/>
    </row>
    <row r="146" spans="3:4" x14ac:dyDescent="0.2">
      <c r="C146" s="3"/>
      <c r="D146" s="3"/>
    </row>
    <row r="147" spans="3:4" x14ac:dyDescent="0.2">
      <c r="C147" s="3"/>
      <c r="D147" s="3"/>
    </row>
    <row r="148" spans="3:4" x14ac:dyDescent="0.2">
      <c r="C148" s="3"/>
      <c r="D148" s="3"/>
    </row>
    <row r="149" spans="3:4" x14ac:dyDescent="0.2">
      <c r="C149" s="3"/>
      <c r="D149" s="3"/>
    </row>
    <row r="150" spans="3:4" x14ac:dyDescent="0.2">
      <c r="C150" s="3"/>
      <c r="D150" s="3"/>
    </row>
    <row r="151" spans="3:4" x14ac:dyDescent="0.2">
      <c r="C151" s="3"/>
      <c r="D151" s="3"/>
    </row>
    <row r="152" spans="3:4" x14ac:dyDescent="0.2">
      <c r="C152" s="3"/>
      <c r="D152" s="3"/>
    </row>
    <row r="153" spans="3:4" x14ac:dyDescent="0.2">
      <c r="C153" s="3"/>
      <c r="D153" s="3"/>
    </row>
    <row r="154" spans="3:4" x14ac:dyDescent="0.2">
      <c r="C154" s="3"/>
      <c r="D154" s="3"/>
    </row>
    <row r="155" spans="3:4" x14ac:dyDescent="0.2">
      <c r="C155" s="3"/>
      <c r="D155" s="3"/>
    </row>
    <row r="156" spans="3:4" x14ac:dyDescent="0.2">
      <c r="C156" s="3"/>
      <c r="D156" s="3"/>
    </row>
    <row r="157" spans="3:4" x14ac:dyDescent="0.2">
      <c r="C157" s="3"/>
      <c r="D157" s="3"/>
    </row>
    <row r="158" spans="3:4" x14ac:dyDescent="0.2">
      <c r="C158" s="3"/>
      <c r="D158" s="3"/>
    </row>
    <row r="159" spans="3:4" x14ac:dyDescent="0.2">
      <c r="C159" s="3"/>
      <c r="D159" s="3"/>
    </row>
    <row r="160" spans="3:4" x14ac:dyDescent="0.2">
      <c r="C160" s="3"/>
      <c r="D160" s="3"/>
    </row>
    <row r="161" spans="3:4" x14ac:dyDescent="0.2">
      <c r="C161" s="3"/>
      <c r="D161" s="3"/>
    </row>
    <row r="162" spans="3:4" x14ac:dyDescent="0.2">
      <c r="C162" s="3"/>
      <c r="D162" s="3"/>
    </row>
    <row r="163" spans="3:4" x14ac:dyDescent="0.2">
      <c r="C163" s="3"/>
      <c r="D163" s="3"/>
    </row>
    <row r="164" spans="3:4" x14ac:dyDescent="0.2">
      <c r="C164" s="3"/>
      <c r="D164" s="3"/>
    </row>
    <row r="165" spans="3:4" x14ac:dyDescent="0.2">
      <c r="C165" s="3"/>
      <c r="D165" s="3"/>
    </row>
    <row r="166" spans="3:4" x14ac:dyDescent="0.2">
      <c r="C166" s="3"/>
      <c r="D166" s="3"/>
    </row>
    <row r="167" spans="3:4" x14ac:dyDescent="0.2">
      <c r="C167" s="3"/>
      <c r="D167" s="3"/>
    </row>
    <row r="168" spans="3:4" x14ac:dyDescent="0.2">
      <c r="C168" s="3"/>
      <c r="D168" s="3"/>
    </row>
    <row r="169" spans="3:4" x14ac:dyDescent="0.2">
      <c r="C169" s="3"/>
      <c r="D169" s="3"/>
    </row>
    <row r="170" spans="3:4" x14ac:dyDescent="0.2">
      <c r="C170" s="3"/>
      <c r="D170" s="3"/>
    </row>
    <row r="171" spans="3:4" x14ac:dyDescent="0.2">
      <c r="C171" s="3"/>
      <c r="D171" s="3"/>
    </row>
    <row r="172" spans="3:4" x14ac:dyDescent="0.2">
      <c r="C172" s="3"/>
      <c r="D172" s="3"/>
    </row>
    <row r="173" spans="3:4" x14ac:dyDescent="0.2">
      <c r="C173" s="3"/>
      <c r="D173" s="3"/>
    </row>
    <row r="174" spans="3:4" x14ac:dyDescent="0.2">
      <c r="C174" s="3"/>
      <c r="D174" s="3"/>
    </row>
    <row r="175" spans="3:4" x14ac:dyDescent="0.2">
      <c r="C175" s="3"/>
      <c r="D175" s="3"/>
    </row>
    <row r="176" spans="3:4" x14ac:dyDescent="0.2">
      <c r="C176" s="3"/>
      <c r="D176" s="3"/>
    </row>
    <row r="177" spans="3:4" x14ac:dyDescent="0.2">
      <c r="C177" s="3"/>
      <c r="D177" s="3"/>
    </row>
    <row r="178" spans="3:4" x14ac:dyDescent="0.2">
      <c r="C178" s="3"/>
      <c r="D178" s="3"/>
    </row>
    <row r="179" spans="3:4" x14ac:dyDescent="0.2">
      <c r="C179" s="3"/>
      <c r="D179" s="3"/>
    </row>
    <row r="180" spans="3:4" x14ac:dyDescent="0.2">
      <c r="C180" s="3"/>
      <c r="D180" s="3"/>
    </row>
    <row r="181" spans="3:4" x14ac:dyDescent="0.2">
      <c r="C181" s="3"/>
      <c r="D181" s="3"/>
    </row>
    <row r="182" spans="3:4" x14ac:dyDescent="0.2">
      <c r="C182" s="3"/>
      <c r="D182" s="3"/>
    </row>
    <row r="183" spans="3:4" x14ac:dyDescent="0.2">
      <c r="C183" s="3"/>
      <c r="D183" s="3"/>
    </row>
    <row r="184" spans="3:4" x14ac:dyDescent="0.2">
      <c r="C184" s="3"/>
      <c r="D184" s="3"/>
    </row>
    <row r="185" spans="3:4" x14ac:dyDescent="0.2">
      <c r="C185" s="3"/>
      <c r="D185" s="3"/>
    </row>
    <row r="186" spans="3:4" x14ac:dyDescent="0.2">
      <c r="C186" s="3"/>
      <c r="D186" s="3"/>
    </row>
    <row r="187" spans="3:4" x14ac:dyDescent="0.2">
      <c r="C187" s="3"/>
      <c r="D187" s="3"/>
    </row>
    <row r="188" spans="3:4" x14ac:dyDescent="0.2">
      <c r="C188" s="3"/>
      <c r="D188" s="3"/>
    </row>
    <row r="189" spans="3:4" x14ac:dyDescent="0.2">
      <c r="C189" s="3"/>
      <c r="D189" s="3"/>
    </row>
    <row r="190" spans="3:4" x14ac:dyDescent="0.2">
      <c r="C190" s="3"/>
      <c r="D190" s="3"/>
    </row>
    <row r="191" spans="3:4" x14ac:dyDescent="0.2">
      <c r="C191" s="3"/>
      <c r="D191" s="3"/>
    </row>
    <row r="192" spans="3:4" x14ac:dyDescent="0.2">
      <c r="C192" s="3"/>
      <c r="D192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K222"/>
  <sheetViews>
    <sheetView showGridLines="0" tabSelected="1" zoomScaleNormal="100" workbookViewId="0">
      <pane xSplit="1" topLeftCell="HK1" activePane="topRight" state="frozen"/>
      <selection pane="topRight" activeCell="HL2" sqref="HL2"/>
    </sheetView>
  </sheetViews>
  <sheetFormatPr defaultRowHeight="12.75" x14ac:dyDescent="0.2"/>
  <cols>
    <col min="1" max="1" width="40.5703125" style="1" bestFit="1" customWidth="1"/>
    <col min="2" max="2" width="9.140625" style="1" customWidth="1"/>
    <col min="3" max="4" width="9.140625" style="4" customWidth="1"/>
    <col min="5" max="193" width="9.140625" style="2" customWidth="1"/>
    <col min="194" max="195" width="11.7109375" style="2" customWidth="1"/>
    <col min="196" max="196" width="12.85546875" style="2" customWidth="1"/>
    <col min="197" max="197" width="11.7109375" style="2" customWidth="1"/>
    <col min="198" max="198" width="12.140625" style="2" customWidth="1"/>
    <col min="199" max="199" width="11" style="2" customWidth="1"/>
    <col min="200" max="200" width="9.85546875" style="2" customWidth="1"/>
    <col min="201" max="201" width="9.7109375" style="2" customWidth="1"/>
    <col min="202" max="202" width="10.140625" style="2" customWidth="1"/>
    <col min="203" max="204" width="10.42578125" style="2" customWidth="1"/>
    <col min="205" max="205" width="9.85546875" style="2" customWidth="1"/>
    <col min="206" max="206" width="10" style="2" customWidth="1"/>
    <col min="207" max="207" width="9.140625" style="2"/>
    <col min="208" max="208" width="12" style="2" customWidth="1"/>
    <col min="209" max="209" width="9.140625" style="2"/>
    <col min="210" max="210" width="10.42578125" style="2" bestFit="1" customWidth="1"/>
    <col min="211" max="211" width="12.140625" style="61" customWidth="1"/>
    <col min="212" max="212" width="12.28515625" style="34" customWidth="1"/>
    <col min="213" max="213" width="16.42578125" style="34" bestFit="1" customWidth="1"/>
    <col min="214" max="214" width="16" style="34" customWidth="1"/>
    <col min="215" max="215" width="15" style="34" customWidth="1"/>
    <col min="216" max="216" width="16.42578125" style="47" bestFit="1" customWidth="1"/>
    <col min="217" max="217" width="12.5703125" style="71" customWidth="1"/>
    <col min="218" max="218" width="15.5703125" style="71" customWidth="1"/>
    <col min="219" max="219" width="16.42578125" style="71" bestFit="1" customWidth="1"/>
    <col min="220" max="16384" width="9.140625" style="2"/>
  </cols>
  <sheetData>
    <row r="1" spans="1:219" x14ac:dyDescent="0.2">
      <c r="A1" s="5" t="s">
        <v>36</v>
      </c>
      <c r="C1" s="1"/>
      <c r="D1" s="1"/>
      <c r="L1" s="7"/>
      <c r="P1" s="7"/>
    </row>
    <row r="2" spans="1:219" x14ac:dyDescent="0.2">
      <c r="A2" s="8" t="s">
        <v>1</v>
      </c>
      <c r="B2" s="1">
        <v>2000</v>
      </c>
      <c r="C2" s="1">
        <v>2000</v>
      </c>
      <c r="D2" s="1">
        <v>2000</v>
      </c>
      <c r="E2" s="1">
        <v>2000</v>
      </c>
      <c r="F2" s="1">
        <v>2000</v>
      </c>
      <c r="G2" s="1">
        <v>2000</v>
      </c>
      <c r="H2" s="1">
        <v>2000</v>
      </c>
      <c r="I2" s="1">
        <v>2000</v>
      </c>
      <c r="J2" s="1">
        <v>2000</v>
      </c>
      <c r="K2" s="1">
        <v>2000</v>
      </c>
      <c r="L2" s="1">
        <v>2000</v>
      </c>
      <c r="M2" s="1">
        <v>2000</v>
      </c>
      <c r="N2" s="1">
        <v>2001</v>
      </c>
      <c r="O2" s="1">
        <v>2001</v>
      </c>
      <c r="P2" s="1">
        <v>2001</v>
      </c>
      <c r="Q2" s="1">
        <v>2001</v>
      </c>
      <c r="R2" s="1">
        <v>2001</v>
      </c>
      <c r="S2" s="1">
        <v>2001</v>
      </c>
      <c r="T2" s="1">
        <v>2001</v>
      </c>
      <c r="U2" s="1">
        <v>2001</v>
      </c>
      <c r="V2" s="1">
        <v>2001</v>
      </c>
      <c r="W2" s="1">
        <v>2001</v>
      </c>
      <c r="X2" s="1">
        <v>2001</v>
      </c>
      <c r="Y2" s="1">
        <v>2001</v>
      </c>
      <c r="Z2" s="1">
        <v>2002</v>
      </c>
      <c r="AA2" s="1">
        <v>2002</v>
      </c>
      <c r="AB2" s="1">
        <v>2002</v>
      </c>
      <c r="AC2" s="1">
        <v>2002</v>
      </c>
      <c r="AD2" s="1">
        <v>2002</v>
      </c>
      <c r="AE2" s="1">
        <v>2002</v>
      </c>
      <c r="AF2" s="1">
        <v>2002</v>
      </c>
      <c r="AG2" s="1">
        <v>2002</v>
      </c>
      <c r="AH2" s="1">
        <v>2002</v>
      </c>
      <c r="AI2" s="1">
        <v>2002</v>
      </c>
      <c r="AJ2" s="1">
        <v>2002</v>
      </c>
      <c r="AK2" s="1">
        <v>2002</v>
      </c>
      <c r="AL2" s="1">
        <v>2003</v>
      </c>
      <c r="AM2" s="1">
        <v>2003</v>
      </c>
      <c r="AN2" s="1">
        <v>2003</v>
      </c>
      <c r="AO2" s="1">
        <v>2003</v>
      </c>
      <c r="AP2" s="1">
        <v>2003</v>
      </c>
      <c r="AQ2" s="1">
        <v>2003</v>
      </c>
      <c r="AR2" s="1">
        <v>2003</v>
      </c>
      <c r="AS2" s="1">
        <v>2003</v>
      </c>
      <c r="AT2" s="1">
        <v>2003</v>
      </c>
      <c r="AU2" s="1">
        <v>2003</v>
      </c>
      <c r="AV2" s="1">
        <v>2003</v>
      </c>
      <c r="AW2" s="1">
        <v>2003</v>
      </c>
      <c r="AX2" s="1">
        <v>2004</v>
      </c>
      <c r="AY2" s="1">
        <v>2004</v>
      </c>
      <c r="AZ2" s="1">
        <v>2004</v>
      </c>
      <c r="BA2" s="1">
        <v>2004</v>
      </c>
      <c r="BB2" s="1">
        <v>2004</v>
      </c>
      <c r="BC2" s="1">
        <v>2004</v>
      </c>
      <c r="BD2" s="1">
        <v>2004</v>
      </c>
      <c r="BE2" s="1">
        <v>2004</v>
      </c>
      <c r="BF2" s="1">
        <v>2004</v>
      </c>
      <c r="BG2" s="1">
        <v>2004</v>
      </c>
      <c r="BH2" s="1">
        <v>2004</v>
      </c>
      <c r="BI2" s="1">
        <v>2004</v>
      </c>
      <c r="BJ2" s="1">
        <v>2005</v>
      </c>
      <c r="BK2" s="1">
        <v>2005</v>
      </c>
      <c r="BL2" s="1">
        <v>2005</v>
      </c>
      <c r="BM2" s="1">
        <v>2005</v>
      </c>
      <c r="BN2" s="1">
        <v>2005</v>
      </c>
      <c r="BO2" s="1">
        <v>2005</v>
      </c>
      <c r="BP2" s="1">
        <v>2005</v>
      </c>
      <c r="BQ2" s="1">
        <v>2005</v>
      </c>
      <c r="BR2" s="1">
        <v>2005</v>
      </c>
      <c r="BS2" s="1">
        <v>2005</v>
      </c>
      <c r="BT2" s="1">
        <v>2005</v>
      </c>
      <c r="BU2" s="1">
        <v>2005</v>
      </c>
      <c r="BV2" s="1">
        <v>2006</v>
      </c>
      <c r="BW2" s="1">
        <v>2006</v>
      </c>
      <c r="BX2" s="1">
        <v>2006</v>
      </c>
      <c r="BY2" s="1">
        <v>2006</v>
      </c>
      <c r="BZ2" s="1">
        <v>2006</v>
      </c>
      <c r="CA2" s="1">
        <v>2006</v>
      </c>
      <c r="CB2" s="1">
        <v>2006</v>
      </c>
      <c r="CC2" s="1">
        <v>2006</v>
      </c>
      <c r="CD2" s="1">
        <v>2006</v>
      </c>
      <c r="CE2" s="1">
        <v>2006</v>
      </c>
      <c r="CF2" s="1">
        <v>2006</v>
      </c>
      <c r="CG2" s="1">
        <v>2006</v>
      </c>
      <c r="CH2" s="1">
        <v>2007</v>
      </c>
      <c r="CI2" s="1">
        <v>2007</v>
      </c>
      <c r="CJ2" s="1">
        <v>2007</v>
      </c>
      <c r="CK2" s="1">
        <v>2007</v>
      </c>
      <c r="CL2" s="1">
        <v>2007</v>
      </c>
      <c r="CM2" s="1">
        <v>2007</v>
      </c>
      <c r="CN2" s="1">
        <v>2007</v>
      </c>
      <c r="CO2" s="1">
        <v>2007</v>
      </c>
      <c r="CP2" s="1">
        <v>2007</v>
      </c>
      <c r="CQ2" s="1">
        <v>2007</v>
      </c>
      <c r="CR2" s="1">
        <v>2007</v>
      </c>
      <c r="CS2" s="1">
        <v>2007</v>
      </c>
      <c r="CT2" s="1">
        <v>2008</v>
      </c>
      <c r="CU2" s="1">
        <v>2008</v>
      </c>
      <c r="CV2" s="1">
        <v>2008</v>
      </c>
      <c r="CW2" s="1">
        <v>2008</v>
      </c>
      <c r="CX2" s="1">
        <v>2008</v>
      </c>
      <c r="CY2" s="1">
        <v>2008</v>
      </c>
      <c r="CZ2" s="1">
        <v>2008</v>
      </c>
      <c r="DA2" s="1">
        <v>2008</v>
      </c>
      <c r="DB2" s="1">
        <v>2008</v>
      </c>
      <c r="DC2" s="1">
        <v>2008</v>
      </c>
      <c r="DD2" s="1">
        <v>2008</v>
      </c>
      <c r="DE2" s="1">
        <v>2008</v>
      </c>
      <c r="DF2" s="1">
        <v>2009</v>
      </c>
      <c r="DG2" s="1">
        <v>2009</v>
      </c>
      <c r="DH2" s="1">
        <v>2009</v>
      </c>
      <c r="DI2" s="1">
        <v>2009</v>
      </c>
      <c r="DJ2" s="1">
        <v>2009</v>
      </c>
      <c r="DK2" s="1">
        <v>2009</v>
      </c>
      <c r="DL2" s="1">
        <v>2009</v>
      </c>
      <c r="DM2" s="1">
        <v>2009</v>
      </c>
      <c r="DN2" s="1">
        <v>2009</v>
      </c>
      <c r="DO2" s="1">
        <v>2009</v>
      </c>
      <c r="DP2" s="1">
        <v>2009</v>
      </c>
      <c r="DQ2" s="1">
        <v>2009</v>
      </c>
      <c r="DR2" s="1">
        <v>2010</v>
      </c>
      <c r="DS2" s="1">
        <v>2010</v>
      </c>
      <c r="DT2" s="1">
        <v>2010</v>
      </c>
      <c r="DU2" s="1">
        <v>2010</v>
      </c>
      <c r="DV2" s="1">
        <v>2010</v>
      </c>
      <c r="DW2" s="1">
        <v>2010</v>
      </c>
      <c r="DX2" s="1">
        <v>2010</v>
      </c>
      <c r="DY2" s="1">
        <v>2010</v>
      </c>
      <c r="DZ2" s="1">
        <v>2010</v>
      </c>
      <c r="EA2" s="1">
        <v>2010</v>
      </c>
      <c r="EB2" s="1">
        <v>2010</v>
      </c>
      <c r="EC2" s="1">
        <v>2010</v>
      </c>
      <c r="ED2" s="1">
        <v>2011</v>
      </c>
      <c r="EE2" s="1">
        <v>2011</v>
      </c>
      <c r="EF2" s="1">
        <v>2011</v>
      </c>
      <c r="EG2" s="1">
        <v>2011</v>
      </c>
      <c r="EH2" s="1">
        <v>2011</v>
      </c>
      <c r="EI2" s="1">
        <v>2011</v>
      </c>
      <c r="EJ2" s="1">
        <v>2011</v>
      </c>
      <c r="EK2" s="1">
        <v>2011</v>
      </c>
      <c r="EL2" s="1">
        <v>2011</v>
      </c>
      <c r="EM2" s="1">
        <v>2011</v>
      </c>
      <c r="EN2" s="1">
        <v>2011</v>
      </c>
      <c r="EO2" s="1">
        <v>2011</v>
      </c>
      <c r="EP2" s="1">
        <v>2012</v>
      </c>
      <c r="EQ2" s="1">
        <v>2012</v>
      </c>
      <c r="ER2" s="1">
        <v>2012</v>
      </c>
      <c r="ES2" s="1">
        <v>2012</v>
      </c>
      <c r="ET2" s="1">
        <v>2012</v>
      </c>
      <c r="EU2" s="1">
        <v>2012</v>
      </c>
      <c r="EV2" s="1">
        <v>2012</v>
      </c>
      <c r="EW2" s="1">
        <v>2012</v>
      </c>
      <c r="EX2" s="1">
        <v>2012</v>
      </c>
      <c r="EY2" s="1">
        <v>2012</v>
      </c>
      <c r="EZ2" s="1">
        <v>2012</v>
      </c>
      <c r="FA2" s="1">
        <v>2012</v>
      </c>
      <c r="FB2" s="1">
        <v>2013</v>
      </c>
      <c r="FC2" s="1">
        <v>2013</v>
      </c>
      <c r="FD2" s="1">
        <v>2013</v>
      </c>
      <c r="FE2" s="1">
        <v>2013</v>
      </c>
      <c r="FF2" s="1">
        <v>2013</v>
      </c>
      <c r="FG2" s="1">
        <v>2013</v>
      </c>
      <c r="FH2" s="1">
        <v>2013</v>
      </c>
      <c r="FI2" s="1">
        <v>2013</v>
      </c>
      <c r="FJ2" s="1">
        <v>2013</v>
      </c>
      <c r="FK2" s="1">
        <v>2013</v>
      </c>
      <c r="FL2" s="1">
        <v>2013</v>
      </c>
      <c r="FM2" s="1">
        <v>2013</v>
      </c>
      <c r="FN2" s="1">
        <v>2014</v>
      </c>
      <c r="FO2" s="1">
        <v>2014</v>
      </c>
      <c r="FP2" s="1">
        <v>2014</v>
      </c>
      <c r="FQ2" s="1">
        <v>2014</v>
      </c>
      <c r="FR2" s="1">
        <v>2014</v>
      </c>
      <c r="FS2" s="1">
        <v>2014</v>
      </c>
      <c r="FT2" s="1">
        <v>2014</v>
      </c>
      <c r="FU2" s="1">
        <v>2014</v>
      </c>
      <c r="FV2" s="1">
        <v>2014</v>
      </c>
      <c r="FW2" s="1">
        <v>2014</v>
      </c>
      <c r="FX2" s="1">
        <v>2014</v>
      </c>
      <c r="FY2" s="1">
        <v>2014</v>
      </c>
      <c r="FZ2" s="1">
        <v>2015</v>
      </c>
      <c r="GA2" s="1">
        <v>2015</v>
      </c>
      <c r="GB2" s="1">
        <v>2015</v>
      </c>
      <c r="GC2" s="1">
        <v>2015</v>
      </c>
      <c r="GD2" s="1">
        <v>2015</v>
      </c>
      <c r="GE2" s="1">
        <v>2015</v>
      </c>
      <c r="GF2" s="1">
        <v>2015</v>
      </c>
      <c r="GG2" s="1">
        <v>2015</v>
      </c>
      <c r="GH2" s="1">
        <v>2015</v>
      </c>
      <c r="GI2" s="1">
        <v>2015</v>
      </c>
      <c r="GJ2" s="1">
        <v>2015</v>
      </c>
      <c r="GK2" s="1">
        <v>2015</v>
      </c>
      <c r="GL2" s="1">
        <v>2016</v>
      </c>
      <c r="GM2" s="1">
        <v>2016</v>
      </c>
      <c r="GN2" s="1">
        <v>2016</v>
      </c>
      <c r="GO2" s="1">
        <v>2016</v>
      </c>
      <c r="GP2" s="1">
        <v>2016</v>
      </c>
      <c r="GQ2" s="1">
        <v>2016</v>
      </c>
      <c r="GR2" s="1">
        <v>2016</v>
      </c>
      <c r="GS2" s="1">
        <v>2016</v>
      </c>
      <c r="GT2" s="1">
        <v>2016</v>
      </c>
      <c r="GU2" s="1">
        <v>2016</v>
      </c>
      <c r="GV2" s="1">
        <v>2016</v>
      </c>
      <c r="GW2" s="1">
        <v>2016</v>
      </c>
      <c r="GX2" s="1">
        <v>2017</v>
      </c>
      <c r="GY2" s="34">
        <v>2017</v>
      </c>
      <c r="GZ2" s="34">
        <v>2017</v>
      </c>
      <c r="HA2" s="34">
        <v>2017</v>
      </c>
      <c r="HB2" s="34">
        <v>2017</v>
      </c>
      <c r="HC2" s="40">
        <v>2017</v>
      </c>
      <c r="HD2" s="34">
        <v>2017</v>
      </c>
      <c r="HE2" s="34">
        <v>2017</v>
      </c>
      <c r="HF2" s="40">
        <v>2017</v>
      </c>
      <c r="HG2" s="34">
        <v>2017</v>
      </c>
      <c r="HH2" s="56">
        <v>2017</v>
      </c>
      <c r="HI2" s="75">
        <v>2017</v>
      </c>
      <c r="HJ2" s="75">
        <v>2018</v>
      </c>
      <c r="HK2" s="75">
        <v>2018</v>
      </c>
    </row>
    <row r="3" spans="1:219" s="13" customFormat="1" x14ac:dyDescent="0.2">
      <c r="A3" s="10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6">
        <v>7</v>
      </c>
      <c r="U3" s="6">
        <v>8</v>
      </c>
      <c r="V3" s="6">
        <v>9</v>
      </c>
      <c r="W3" s="6">
        <v>10</v>
      </c>
      <c r="X3" s="6">
        <v>11</v>
      </c>
      <c r="Y3" s="6">
        <v>12</v>
      </c>
      <c r="Z3" s="6">
        <v>1</v>
      </c>
      <c r="AA3" s="6">
        <v>2</v>
      </c>
      <c r="AB3" s="6">
        <v>3</v>
      </c>
      <c r="AC3" s="6">
        <v>4</v>
      </c>
      <c r="AD3" s="6">
        <v>5</v>
      </c>
      <c r="AE3" s="6">
        <v>6</v>
      </c>
      <c r="AF3" s="6">
        <v>7</v>
      </c>
      <c r="AG3" s="6">
        <v>8</v>
      </c>
      <c r="AH3" s="6">
        <v>9</v>
      </c>
      <c r="AI3" s="6">
        <v>10</v>
      </c>
      <c r="AJ3" s="6">
        <v>11</v>
      </c>
      <c r="AK3" s="6">
        <v>12</v>
      </c>
      <c r="AL3" s="6">
        <v>1</v>
      </c>
      <c r="AM3" s="6">
        <v>2</v>
      </c>
      <c r="AN3" s="6">
        <v>3</v>
      </c>
      <c r="AO3" s="6">
        <v>4</v>
      </c>
      <c r="AP3" s="6">
        <v>5</v>
      </c>
      <c r="AQ3" s="6">
        <v>6</v>
      </c>
      <c r="AR3" s="6">
        <v>7</v>
      </c>
      <c r="AS3" s="6">
        <v>8</v>
      </c>
      <c r="AT3" s="6">
        <v>9</v>
      </c>
      <c r="AU3" s="6">
        <v>10</v>
      </c>
      <c r="AV3" s="6">
        <v>11</v>
      </c>
      <c r="AW3" s="6">
        <v>12</v>
      </c>
      <c r="AX3" s="6">
        <v>1</v>
      </c>
      <c r="AY3" s="6">
        <v>2</v>
      </c>
      <c r="AZ3" s="6">
        <v>3</v>
      </c>
      <c r="BA3" s="6">
        <v>4</v>
      </c>
      <c r="BB3" s="6">
        <v>5</v>
      </c>
      <c r="BC3" s="6">
        <v>6</v>
      </c>
      <c r="BD3" s="6">
        <v>7</v>
      </c>
      <c r="BE3" s="6">
        <v>8</v>
      </c>
      <c r="BF3" s="6">
        <v>9</v>
      </c>
      <c r="BG3" s="6">
        <v>10</v>
      </c>
      <c r="BH3" s="6">
        <v>11</v>
      </c>
      <c r="BI3" s="6">
        <v>12</v>
      </c>
      <c r="BJ3" s="6">
        <v>1</v>
      </c>
      <c r="BK3" s="6">
        <v>2</v>
      </c>
      <c r="BL3" s="6">
        <v>3</v>
      </c>
      <c r="BM3" s="6">
        <v>4</v>
      </c>
      <c r="BN3" s="6">
        <v>5</v>
      </c>
      <c r="BO3" s="6">
        <v>6</v>
      </c>
      <c r="BP3" s="6">
        <v>7</v>
      </c>
      <c r="BQ3" s="6">
        <v>8</v>
      </c>
      <c r="BR3" s="6">
        <v>9</v>
      </c>
      <c r="BS3" s="6">
        <v>10</v>
      </c>
      <c r="BT3" s="6">
        <v>11</v>
      </c>
      <c r="BU3" s="6">
        <v>12</v>
      </c>
      <c r="BV3" s="6">
        <v>1</v>
      </c>
      <c r="BW3" s="6">
        <v>2</v>
      </c>
      <c r="BX3" s="6">
        <v>3</v>
      </c>
      <c r="BY3" s="6">
        <v>4</v>
      </c>
      <c r="BZ3" s="6">
        <v>5</v>
      </c>
      <c r="CA3" s="6">
        <v>6</v>
      </c>
      <c r="CB3" s="6">
        <v>7</v>
      </c>
      <c r="CC3" s="6">
        <v>8</v>
      </c>
      <c r="CD3" s="6">
        <v>9</v>
      </c>
      <c r="CE3" s="6">
        <v>10</v>
      </c>
      <c r="CF3" s="6">
        <v>11</v>
      </c>
      <c r="CG3" s="6">
        <v>12</v>
      </c>
      <c r="CH3" s="6">
        <v>1</v>
      </c>
      <c r="CI3" s="6">
        <v>2</v>
      </c>
      <c r="CJ3" s="6">
        <v>3</v>
      </c>
      <c r="CK3" s="6">
        <v>4</v>
      </c>
      <c r="CL3" s="6">
        <v>5</v>
      </c>
      <c r="CM3" s="6">
        <v>6</v>
      </c>
      <c r="CN3" s="6">
        <v>7</v>
      </c>
      <c r="CO3" s="6">
        <v>8</v>
      </c>
      <c r="CP3" s="6">
        <v>9</v>
      </c>
      <c r="CQ3" s="6">
        <v>10</v>
      </c>
      <c r="CR3" s="6">
        <v>11</v>
      </c>
      <c r="CS3" s="6">
        <v>12</v>
      </c>
      <c r="CT3" s="6">
        <v>1</v>
      </c>
      <c r="CU3" s="6">
        <v>2</v>
      </c>
      <c r="CV3" s="6">
        <v>3</v>
      </c>
      <c r="CW3" s="6">
        <v>4</v>
      </c>
      <c r="CX3" s="6">
        <v>5</v>
      </c>
      <c r="CY3" s="6">
        <v>6</v>
      </c>
      <c r="CZ3" s="6">
        <v>7</v>
      </c>
      <c r="DA3" s="6">
        <v>8</v>
      </c>
      <c r="DB3" s="6">
        <v>9</v>
      </c>
      <c r="DC3" s="6">
        <v>10</v>
      </c>
      <c r="DD3" s="6">
        <v>11</v>
      </c>
      <c r="DE3" s="6">
        <v>12</v>
      </c>
      <c r="DF3" s="6">
        <v>1</v>
      </c>
      <c r="DG3" s="6">
        <v>2</v>
      </c>
      <c r="DH3" s="6">
        <v>3</v>
      </c>
      <c r="DI3" s="6">
        <v>4</v>
      </c>
      <c r="DJ3" s="6">
        <v>5</v>
      </c>
      <c r="DK3" s="6">
        <v>6</v>
      </c>
      <c r="DL3" s="6">
        <v>7</v>
      </c>
      <c r="DM3" s="6">
        <v>8</v>
      </c>
      <c r="DN3" s="6">
        <v>9</v>
      </c>
      <c r="DO3" s="6">
        <v>10</v>
      </c>
      <c r="DP3" s="6">
        <v>11</v>
      </c>
      <c r="DQ3" s="6">
        <v>12</v>
      </c>
      <c r="DR3" s="6">
        <v>1</v>
      </c>
      <c r="DS3" s="6">
        <v>2</v>
      </c>
      <c r="DT3" s="6">
        <v>3</v>
      </c>
      <c r="DU3" s="6">
        <v>4</v>
      </c>
      <c r="DV3" s="6">
        <v>5</v>
      </c>
      <c r="DW3" s="6">
        <v>6</v>
      </c>
      <c r="DX3" s="6">
        <v>7</v>
      </c>
      <c r="DY3" s="6">
        <v>8</v>
      </c>
      <c r="DZ3" s="6">
        <v>9</v>
      </c>
      <c r="EA3" s="6">
        <v>10</v>
      </c>
      <c r="EB3" s="6">
        <v>11</v>
      </c>
      <c r="EC3" s="6">
        <v>12</v>
      </c>
      <c r="ED3" s="6">
        <v>1</v>
      </c>
      <c r="EE3" s="6">
        <v>2</v>
      </c>
      <c r="EF3" s="6">
        <v>3</v>
      </c>
      <c r="EG3" s="6">
        <v>4</v>
      </c>
      <c r="EH3" s="6">
        <v>5</v>
      </c>
      <c r="EI3" s="6">
        <v>6</v>
      </c>
      <c r="EJ3" s="6">
        <v>7</v>
      </c>
      <c r="EK3" s="6">
        <v>8</v>
      </c>
      <c r="EL3" s="6">
        <v>9</v>
      </c>
      <c r="EM3" s="6">
        <v>10</v>
      </c>
      <c r="EN3" s="6">
        <v>11</v>
      </c>
      <c r="EO3" s="6">
        <v>12</v>
      </c>
      <c r="EP3" s="6">
        <v>1</v>
      </c>
      <c r="EQ3" s="6">
        <v>2</v>
      </c>
      <c r="ER3" s="6">
        <v>3</v>
      </c>
      <c r="ES3" s="6">
        <v>4</v>
      </c>
      <c r="ET3" s="6">
        <v>5</v>
      </c>
      <c r="EU3" s="6">
        <v>6</v>
      </c>
      <c r="EV3" s="6">
        <v>7</v>
      </c>
      <c r="EW3" s="6">
        <v>8</v>
      </c>
      <c r="EX3" s="6">
        <v>9</v>
      </c>
      <c r="EY3" s="6">
        <v>10</v>
      </c>
      <c r="EZ3" s="6">
        <v>11</v>
      </c>
      <c r="FA3" s="6">
        <v>12</v>
      </c>
      <c r="FB3" s="6">
        <v>1</v>
      </c>
      <c r="FC3" s="6">
        <v>2</v>
      </c>
      <c r="FD3" s="6">
        <v>3</v>
      </c>
      <c r="FE3" s="6">
        <v>4</v>
      </c>
      <c r="FF3" s="6">
        <v>5</v>
      </c>
      <c r="FG3" s="6">
        <v>6</v>
      </c>
      <c r="FH3" s="6">
        <v>7</v>
      </c>
      <c r="FI3" s="6">
        <v>8</v>
      </c>
      <c r="FJ3" s="6">
        <v>9</v>
      </c>
      <c r="FK3" s="6">
        <v>10</v>
      </c>
      <c r="FL3" s="6">
        <v>11</v>
      </c>
      <c r="FM3" s="6">
        <v>12</v>
      </c>
      <c r="FN3" s="6">
        <v>1</v>
      </c>
      <c r="FO3" s="6">
        <v>2</v>
      </c>
      <c r="FP3" s="6">
        <v>3</v>
      </c>
      <c r="FQ3" s="6">
        <v>4</v>
      </c>
      <c r="FR3" s="6">
        <v>5</v>
      </c>
      <c r="FS3" s="6">
        <v>6</v>
      </c>
      <c r="FT3" s="6">
        <v>7</v>
      </c>
      <c r="FU3" s="6">
        <v>8</v>
      </c>
      <c r="FV3" s="6">
        <v>9</v>
      </c>
      <c r="FW3" s="6">
        <v>10</v>
      </c>
      <c r="FX3" s="6">
        <v>11</v>
      </c>
      <c r="FY3" s="6">
        <v>12</v>
      </c>
      <c r="FZ3" s="6">
        <v>1</v>
      </c>
      <c r="GA3" s="6">
        <v>2</v>
      </c>
      <c r="GB3" s="6">
        <v>3</v>
      </c>
      <c r="GC3" s="6">
        <v>4</v>
      </c>
      <c r="GD3" s="6">
        <v>5</v>
      </c>
      <c r="GE3" s="6">
        <v>6</v>
      </c>
      <c r="GF3" s="6">
        <v>7</v>
      </c>
      <c r="GG3" s="6">
        <v>8</v>
      </c>
      <c r="GH3" s="6">
        <v>9</v>
      </c>
      <c r="GI3" s="6">
        <v>10</v>
      </c>
      <c r="GJ3" s="6">
        <v>11</v>
      </c>
      <c r="GK3" s="6">
        <v>12</v>
      </c>
      <c r="GL3" s="6">
        <v>1</v>
      </c>
      <c r="GM3" s="6">
        <v>2</v>
      </c>
      <c r="GN3" s="6">
        <v>3</v>
      </c>
      <c r="GO3" s="6">
        <v>4</v>
      </c>
      <c r="GP3" s="6">
        <v>5</v>
      </c>
      <c r="GQ3" s="6">
        <v>6</v>
      </c>
      <c r="GR3" s="6">
        <v>7</v>
      </c>
      <c r="GS3" s="6">
        <v>8</v>
      </c>
      <c r="GT3" s="6">
        <v>9</v>
      </c>
      <c r="GU3" s="6">
        <v>10</v>
      </c>
      <c r="GV3" s="6">
        <v>11</v>
      </c>
      <c r="GW3" s="6">
        <v>12</v>
      </c>
      <c r="GX3" s="6">
        <v>1</v>
      </c>
      <c r="GY3" s="35">
        <v>2</v>
      </c>
      <c r="GZ3" s="35">
        <v>3</v>
      </c>
      <c r="HA3" s="35">
        <v>4</v>
      </c>
      <c r="HB3" s="35">
        <v>5</v>
      </c>
      <c r="HC3" s="41">
        <v>6</v>
      </c>
      <c r="HD3" s="35">
        <v>7</v>
      </c>
      <c r="HE3" s="35">
        <v>8</v>
      </c>
      <c r="HF3" s="41">
        <v>9</v>
      </c>
      <c r="HG3" s="35">
        <v>10</v>
      </c>
      <c r="HH3" s="73">
        <v>11</v>
      </c>
      <c r="HI3" s="74">
        <v>12</v>
      </c>
      <c r="HJ3" s="74">
        <v>1</v>
      </c>
      <c r="HK3" s="74">
        <v>2</v>
      </c>
    </row>
    <row r="4" spans="1:219" s="13" customFormat="1" x14ac:dyDescent="0.2">
      <c r="A4" s="9" t="s">
        <v>28</v>
      </c>
      <c r="B4" s="1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2">
        <v>62251.404536819602</v>
      </c>
      <c r="GM4" s="22">
        <v>51410.820245525261</v>
      </c>
      <c r="GN4" s="22">
        <v>100949.89278690043</v>
      </c>
      <c r="GO4" s="22">
        <v>66750.976729911374</v>
      </c>
      <c r="GP4" s="22">
        <v>77681.592436004939</v>
      </c>
      <c r="GQ4" s="22">
        <v>81835.046988537622</v>
      </c>
      <c r="GR4" s="22">
        <v>52547.423458538302</v>
      </c>
      <c r="GS4" s="30">
        <v>107692.940544037</v>
      </c>
      <c r="GT4" s="22">
        <v>109217.02090537731</v>
      </c>
      <c r="GU4" s="22">
        <v>72382.340008063009</v>
      </c>
      <c r="GV4" s="22">
        <v>101581.65722252511</v>
      </c>
      <c r="GW4" s="22">
        <v>107897.057377298</v>
      </c>
      <c r="GX4" s="22">
        <v>54835.2661138845</v>
      </c>
      <c r="GY4" s="13">
        <v>57932.839780035363</v>
      </c>
      <c r="GZ4" s="38">
        <v>123162.00214733488</v>
      </c>
      <c r="HA4" s="38">
        <v>95612.935663862867</v>
      </c>
      <c r="HB4" s="13">
        <v>104058.557202125</v>
      </c>
      <c r="HC4" s="55">
        <v>107423.791516982</v>
      </c>
      <c r="HD4" s="53">
        <v>64447.472270033802</v>
      </c>
      <c r="HE4" s="53">
        <v>90327.350275565594</v>
      </c>
      <c r="HF4" s="53">
        <v>53952.4389775776</v>
      </c>
      <c r="HG4" s="53">
        <v>87229.431807776898</v>
      </c>
      <c r="HH4" s="57">
        <v>92894.292336699</v>
      </c>
      <c r="HI4" s="76">
        <v>102770.748032762</v>
      </c>
      <c r="HJ4" s="76">
        <v>477875.45104586403</v>
      </c>
      <c r="HK4" s="76">
        <v>53640.693814485603</v>
      </c>
    </row>
    <row r="5" spans="1:219" s="13" customFormat="1" x14ac:dyDescent="0.2">
      <c r="A5" s="9" t="s">
        <v>4</v>
      </c>
      <c r="B5" s="1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S5" s="31"/>
      <c r="HC5" s="55"/>
      <c r="HD5" s="56"/>
      <c r="HE5" s="54"/>
      <c r="HF5" s="54"/>
      <c r="HG5" s="54"/>
      <c r="HH5" s="58"/>
      <c r="HI5" s="71"/>
      <c r="HJ5" s="71"/>
      <c r="HK5" s="71"/>
    </row>
    <row r="6" spans="1:219" s="13" customFormat="1" x14ac:dyDescent="0.2">
      <c r="A6" s="9" t="s">
        <v>5</v>
      </c>
      <c r="B6" s="1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2">
        <v>27894.2989333191</v>
      </c>
      <c r="GM6" s="22">
        <v>25010.1660532102</v>
      </c>
      <c r="GN6" s="22">
        <v>33634.861312966401</v>
      </c>
      <c r="GO6" s="22">
        <v>36328.849229022599</v>
      </c>
      <c r="GP6" s="22">
        <v>35040.7051751322</v>
      </c>
      <c r="GQ6" s="22">
        <v>39384.764890259496</v>
      </c>
      <c r="GR6" s="22">
        <v>24945.000811092603</v>
      </c>
      <c r="GS6" s="30">
        <v>56978.964319348001</v>
      </c>
      <c r="GT6" s="22">
        <v>51062.395703883696</v>
      </c>
      <c r="GU6" s="22">
        <v>38091.340397436994</v>
      </c>
      <c r="GV6" s="22">
        <v>40786.4995854484</v>
      </c>
      <c r="GW6" s="22">
        <v>52716.273567673801</v>
      </c>
      <c r="GX6" s="22">
        <v>26295.387641285703</v>
      </c>
      <c r="GY6" s="22">
        <v>31744.8778273764</v>
      </c>
      <c r="GZ6" s="22">
        <v>48613.456898980003</v>
      </c>
      <c r="HA6" s="22">
        <v>46008.653014452502</v>
      </c>
      <c r="HB6" s="22">
        <v>42806.709483078899</v>
      </c>
      <c r="HC6" s="55">
        <v>55044.505004658597</v>
      </c>
      <c r="HD6" s="57">
        <v>27636.262523737099</v>
      </c>
      <c r="HE6" s="53">
        <v>38473.476693749501</v>
      </c>
      <c r="HF6" s="53">
        <v>25636.114866866799</v>
      </c>
      <c r="HG6" s="53">
        <v>35911.045178642402</v>
      </c>
      <c r="HH6" s="57">
        <v>41149.006923600202</v>
      </c>
      <c r="HI6" s="76">
        <v>56375.594392476502</v>
      </c>
      <c r="HJ6" s="76">
        <v>14833.3720123024</v>
      </c>
      <c r="HK6" s="76">
        <v>18665.3931330302</v>
      </c>
    </row>
    <row r="7" spans="1:219" s="13" customFormat="1" x14ac:dyDescent="0.2">
      <c r="A7" s="9" t="s">
        <v>6</v>
      </c>
      <c r="B7" s="1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2">
        <v>1648.4202461422901</v>
      </c>
      <c r="GM7" s="22">
        <v>1373.05599958056</v>
      </c>
      <c r="GN7" s="22">
        <v>3180.2863676765501</v>
      </c>
      <c r="GO7" s="22">
        <v>2130.2251101689499</v>
      </c>
      <c r="GP7" s="22">
        <v>3047.5018565700998</v>
      </c>
      <c r="GQ7" s="22">
        <v>2472.87512482893</v>
      </c>
      <c r="GR7" s="22">
        <v>1493.321407915</v>
      </c>
      <c r="GS7" s="30">
        <v>1894.14646474747</v>
      </c>
      <c r="GT7" s="22">
        <v>2504.3803586247</v>
      </c>
      <c r="GU7" s="22">
        <v>1503.37789837993</v>
      </c>
      <c r="GV7" s="22">
        <v>1609.1633862881802</v>
      </c>
      <c r="GW7" s="22">
        <v>1989.7466445569898</v>
      </c>
      <c r="GX7" s="22">
        <v>1399.38170022598</v>
      </c>
      <c r="GY7" s="22">
        <v>1299.62715254246</v>
      </c>
      <c r="GZ7" s="22">
        <v>1762.5449227481101</v>
      </c>
      <c r="HA7" s="22">
        <v>1787.6071973128901</v>
      </c>
      <c r="HB7" s="22">
        <v>1673.6707423166299</v>
      </c>
      <c r="HC7" s="55">
        <v>1880.0608985057399</v>
      </c>
      <c r="HD7" s="57">
        <v>1171.37623326331</v>
      </c>
      <c r="HE7" s="53">
        <v>2029.72118347849</v>
      </c>
      <c r="HF7" s="53">
        <v>1948.26571645282</v>
      </c>
      <c r="HG7" s="53">
        <v>1615.5567976321599</v>
      </c>
      <c r="HH7" s="57">
        <v>1580.08457523587</v>
      </c>
      <c r="HI7" s="76">
        <v>1695.1152294952001</v>
      </c>
      <c r="HJ7" s="76">
        <v>683.38811281779999</v>
      </c>
      <c r="HK7" s="76">
        <v>1145.8638431017</v>
      </c>
    </row>
    <row r="8" spans="1:219" s="13" customFormat="1" x14ac:dyDescent="0.2">
      <c r="A8" s="9" t="s">
        <v>7</v>
      </c>
      <c r="B8" s="1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2">
        <v>23417.3821623289</v>
      </c>
      <c r="GM8" s="22">
        <v>16062.4722812329</v>
      </c>
      <c r="GN8" s="22">
        <v>52347.9434981261</v>
      </c>
      <c r="GO8" s="22">
        <v>18811.551616858898</v>
      </c>
      <c r="GP8" s="22">
        <v>29006.411484368098</v>
      </c>
      <c r="GQ8" s="22">
        <v>30550.8050733495</v>
      </c>
      <c r="GR8" s="22">
        <v>18837.436009504701</v>
      </c>
      <c r="GS8" s="30">
        <v>36246.236596331597</v>
      </c>
      <c r="GT8" s="22">
        <v>41615.326540985705</v>
      </c>
      <c r="GU8" s="22">
        <v>26295.946709482898</v>
      </c>
      <c r="GV8" s="22">
        <v>51009.190710951698</v>
      </c>
      <c r="GW8" s="22">
        <v>40318.515911774201</v>
      </c>
      <c r="GX8" s="22">
        <v>19534.3902745417</v>
      </c>
      <c r="GY8" s="22">
        <v>17477.180631049501</v>
      </c>
      <c r="GZ8" s="22">
        <v>59165.395699373599</v>
      </c>
      <c r="HA8" s="22">
        <v>34169.431047112797</v>
      </c>
      <c r="HB8" s="39">
        <v>45607.021734085101</v>
      </c>
      <c r="HC8" s="55">
        <v>38482.858386174703</v>
      </c>
      <c r="HD8" s="53">
        <v>24259.5255158972</v>
      </c>
      <c r="HE8" s="53">
        <v>34980.460670240398</v>
      </c>
      <c r="HF8" s="53">
        <v>17611.195951394999</v>
      </c>
      <c r="HG8" s="53">
        <v>38597.104707798499</v>
      </c>
      <c r="HH8" s="57">
        <v>39694.760350893303</v>
      </c>
      <c r="HI8" s="76">
        <v>31993.7013219818</v>
      </c>
      <c r="HJ8" s="76">
        <v>23632.433273670598</v>
      </c>
      <c r="HK8" s="76">
        <v>22037.592580343098</v>
      </c>
    </row>
    <row r="9" spans="1:219" s="13" customFormat="1" x14ac:dyDescent="0.2">
      <c r="A9" s="9" t="s">
        <v>8</v>
      </c>
      <c r="B9" s="1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2">
        <v>1730.3077226033001</v>
      </c>
      <c r="GM9" s="22">
        <v>1402.1173245925299</v>
      </c>
      <c r="GN9" s="22">
        <v>1769.60350018023</v>
      </c>
      <c r="GO9" s="22">
        <v>1154.17629289614</v>
      </c>
      <c r="GP9" s="22">
        <v>1723.43136025184</v>
      </c>
      <c r="GQ9" s="22">
        <v>1524.53462592083</v>
      </c>
      <c r="GR9" s="22">
        <v>1285.6747989</v>
      </c>
      <c r="GS9" s="30">
        <v>2402.5977305331503</v>
      </c>
      <c r="GT9" s="22">
        <v>2024.0759123434</v>
      </c>
      <c r="GU9" s="22">
        <v>1358.6490013928799</v>
      </c>
      <c r="GV9" s="22">
        <v>1713.0031271760001</v>
      </c>
      <c r="GW9" s="22">
        <v>1977.0016438447001</v>
      </c>
      <c r="GX9" s="22">
        <v>1844.8215681466702</v>
      </c>
      <c r="GY9" s="22">
        <v>2394.2462511100002</v>
      </c>
      <c r="GZ9" s="22">
        <v>2273.7432559939998</v>
      </c>
      <c r="HA9" s="22">
        <v>2354.0043684294901</v>
      </c>
      <c r="HB9" s="39">
        <v>3836.6996786</v>
      </c>
      <c r="HC9" s="55">
        <v>2463.9533419920499</v>
      </c>
      <c r="HD9" s="53">
        <v>2710.95426061333</v>
      </c>
      <c r="HE9" s="53">
        <v>3741.9957471990001</v>
      </c>
      <c r="HF9" s="53">
        <v>22805.158694000002</v>
      </c>
      <c r="HG9" s="53">
        <v>2890.7477144292202</v>
      </c>
      <c r="HH9" s="57">
        <v>2400.0015566315001</v>
      </c>
      <c r="HI9" s="76">
        <v>2979.8536490000001</v>
      </c>
      <c r="HJ9" s="76">
        <v>2151.0466213999998</v>
      </c>
      <c r="HK9" s="76">
        <v>2277.5934539119999</v>
      </c>
    </row>
    <row r="10" spans="1:219" s="13" customFormat="1" x14ac:dyDescent="0.2">
      <c r="A10" s="9" t="s">
        <v>9</v>
      </c>
      <c r="B10" s="1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2">
        <v>4121.5981889638497</v>
      </c>
      <c r="GM10" s="22">
        <v>3688.6195883241703</v>
      </c>
      <c r="GN10" s="22">
        <v>6094.3596985959102</v>
      </c>
      <c r="GO10" s="22">
        <v>5568.9477787837004</v>
      </c>
      <c r="GP10" s="22">
        <v>5162.1917605368699</v>
      </c>
      <c r="GQ10" s="22">
        <v>5471.0089425086398</v>
      </c>
      <c r="GR10" s="22">
        <v>4373.0990598210001</v>
      </c>
      <c r="GS10" s="30">
        <v>7761.68801244111</v>
      </c>
      <c r="GT10" s="22">
        <v>8589.3243416001296</v>
      </c>
      <c r="GU10" s="22">
        <v>2724.4060432345</v>
      </c>
      <c r="GV10" s="22">
        <v>3934.163966778</v>
      </c>
      <c r="GW10" s="22">
        <v>8029.4534901989</v>
      </c>
      <c r="GX10" s="22">
        <v>3520.7919588195</v>
      </c>
      <c r="GY10" s="22">
        <v>3125.1485217919999</v>
      </c>
      <c r="GZ10" s="22">
        <v>7663.6758431600301</v>
      </c>
      <c r="HA10" s="22">
        <v>8071.1133136243798</v>
      </c>
      <c r="HB10" s="39">
        <v>6725.1430714140297</v>
      </c>
      <c r="HC10" s="55">
        <v>6929.0127543408598</v>
      </c>
      <c r="HD10" s="53">
        <v>5971.8544621319897</v>
      </c>
      <c r="HE10" s="53">
        <v>7376.7737076912399</v>
      </c>
      <c r="HF10" s="53">
        <v>3341.9184774245</v>
      </c>
      <c r="HG10" s="53">
        <v>5821.9442648744998</v>
      </c>
      <c r="HH10" s="57">
        <v>5369.7752297110001</v>
      </c>
      <c r="HI10" s="76">
        <v>7403.9276741463</v>
      </c>
      <c r="HJ10" s="76">
        <v>3918.5543908064001</v>
      </c>
      <c r="HK10" s="76">
        <v>7021.4746998352402</v>
      </c>
    </row>
    <row r="11" spans="1:219" s="13" customFormat="1" x14ac:dyDescent="0.2">
      <c r="A11" s="9" t="s">
        <v>10</v>
      </c>
      <c r="B11" s="1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2">
        <v>2160.8833070584001</v>
      </c>
      <c r="GM11" s="22">
        <v>2610.9897609156601</v>
      </c>
      <c r="GN11" s="22">
        <v>2306.69342303553</v>
      </c>
      <c r="GO11" s="22">
        <v>1834.8700207429099</v>
      </c>
      <c r="GP11" s="22">
        <v>2371.7302079467199</v>
      </c>
      <c r="GQ11" s="22">
        <v>1735.9379369355299</v>
      </c>
      <c r="GR11" s="22">
        <v>1019.3676705199999</v>
      </c>
      <c r="GS11" s="31">
        <v>0</v>
      </c>
      <c r="GT11" s="22">
        <v>2380.9901875192299</v>
      </c>
      <c r="GU11" s="22">
        <v>1630.4692135325001</v>
      </c>
      <c r="GV11" s="22">
        <v>1537.7102530915001</v>
      </c>
      <c r="GW11" s="22">
        <v>1938.6558857967998</v>
      </c>
      <c r="GX11" s="22">
        <v>1409.7259939333301</v>
      </c>
      <c r="GY11" s="22">
        <v>1168.3570855200001</v>
      </c>
      <c r="GZ11" s="22">
        <v>2357.6160387407999</v>
      </c>
      <c r="HA11" s="22">
        <v>2179.4745960044997</v>
      </c>
      <c r="HB11" s="39">
        <v>2372.39595813508</v>
      </c>
      <c r="HC11" s="55">
        <v>1866.5401066931599</v>
      </c>
      <c r="HD11" s="53">
        <v>1543.80943008739</v>
      </c>
      <c r="HE11" s="54">
        <v>2884.468885189</v>
      </c>
      <c r="HF11" s="54">
        <v>2069.7327061999999</v>
      </c>
      <c r="HG11" s="54">
        <v>1644.99860534</v>
      </c>
      <c r="HH11" s="57">
        <v>1825.2663947455001</v>
      </c>
      <c r="HI11" s="76">
        <v>1614.3855816</v>
      </c>
      <c r="HJ11" s="76">
        <v>1746.4735054600001</v>
      </c>
      <c r="HK11" s="76">
        <v>1746.5171181667599</v>
      </c>
    </row>
    <row r="12" spans="1:219" s="13" customFormat="1" x14ac:dyDescent="0.2">
      <c r="A12" s="9" t="s">
        <v>11</v>
      </c>
      <c r="B12" s="1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N12" s="13">
        <v>0.34079999999999999</v>
      </c>
      <c r="GS12" s="31"/>
      <c r="HB12" s="42"/>
      <c r="HC12" s="55"/>
      <c r="HD12" s="58"/>
      <c r="HE12" s="53"/>
      <c r="HF12" s="53"/>
      <c r="HG12" s="53"/>
      <c r="HH12" s="58"/>
      <c r="HI12" s="71"/>
      <c r="HJ12" s="71"/>
      <c r="HK12" s="71"/>
    </row>
    <row r="13" spans="1:219" s="13" customFormat="1" x14ac:dyDescent="0.2">
      <c r="A13" s="9" t="s">
        <v>12</v>
      </c>
      <c r="B13" s="1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2">
        <v>478.51435738829497</v>
      </c>
      <c r="GM13" s="22">
        <v>423.649989920015</v>
      </c>
      <c r="GN13" s="22">
        <v>641.83042241415592</v>
      </c>
      <c r="GO13" s="22">
        <v>480.68494798393999</v>
      </c>
      <c r="GP13" s="22">
        <v>618.95372076756098</v>
      </c>
      <c r="GQ13" s="22">
        <v>287.3977748799</v>
      </c>
      <c r="GR13" s="22">
        <v>143.442126135</v>
      </c>
      <c r="GS13" s="30">
        <v>343.44573755229999</v>
      </c>
      <c r="GT13" s="22">
        <v>553.13167262000002</v>
      </c>
      <c r="GU13" s="22">
        <v>325.596047</v>
      </c>
      <c r="GV13" s="22">
        <v>594.913518146667</v>
      </c>
      <c r="GW13" s="22">
        <v>469.45307965249998</v>
      </c>
      <c r="GX13" s="22">
        <v>294.21636552333302</v>
      </c>
      <c r="GY13" s="22">
        <v>268.49187074999998</v>
      </c>
      <c r="GZ13" s="22">
        <v>457.56235761865003</v>
      </c>
      <c r="HA13" s="22">
        <v>696.1215407013201</v>
      </c>
      <c r="HB13" s="39">
        <v>457.22194774333298</v>
      </c>
      <c r="HC13" s="55">
        <v>306.54926488423303</v>
      </c>
      <c r="HD13" s="53">
        <v>534.39681583799995</v>
      </c>
      <c r="HE13" s="53">
        <v>484.37580962999999</v>
      </c>
      <c r="HF13" s="53">
        <v>648.48678292839998</v>
      </c>
      <c r="HG13" s="53">
        <v>450.05264635510002</v>
      </c>
      <c r="HH13" s="57">
        <v>292.60855522999998</v>
      </c>
      <c r="HI13" s="76">
        <v>207.33279600079999</v>
      </c>
      <c r="HJ13" s="76">
        <v>339.45228163749999</v>
      </c>
      <c r="HK13" s="76">
        <v>273.44060451495</v>
      </c>
    </row>
    <row r="14" spans="1:219" s="13" customFormat="1" x14ac:dyDescent="0.2">
      <c r="A14" s="9" t="s">
        <v>22</v>
      </c>
      <c r="B14" s="1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2">
        <v>177.94999843206998</v>
      </c>
      <c r="GM14" s="22">
        <v>82.949028516813698</v>
      </c>
      <c r="GN14" s="22">
        <v>189.98581538212801</v>
      </c>
      <c r="GO14" s="22">
        <v>114.421760343499</v>
      </c>
      <c r="GP14" s="22">
        <v>146.75114251522498</v>
      </c>
      <c r="GQ14" s="22">
        <v>82.8284753272399</v>
      </c>
      <c r="GR14" s="22">
        <v>43.471001780000002</v>
      </c>
      <c r="GS14" s="30">
        <v>43.05077850528</v>
      </c>
      <c r="GT14" s="22">
        <v>109.529846100471</v>
      </c>
      <c r="GU14" s="22">
        <v>50.827572429999996</v>
      </c>
      <c r="GV14" s="22">
        <v>29.869851600000001</v>
      </c>
      <c r="GW14" s="22">
        <v>117.50728685</v>
      </c>
      <c r="GX14" s="22">
        <v>38.313425333333299</v>
      </c>
      <c r="GY14" s="22">
        <v>42.7088088</v>
      </c>
      <c r="GZ14" s="22">
        <v>161.06971899999999</v>
      </c>
      <c r="HA14" s="22">
        <v>65.285836700000004</v>
      </c>
      <c r="HB14" s="39">
        <v>73.940150000000003</v>
      </c>
      <c r="HC14" s="55">
        <v>90.825673100000003</v>
      </c>
      <c r="HD14" s="53">
        <v>104.0683211775</v>
      </c>
      <c r="HE14" s="53">
        <v>131.84759109999999</v>
      </c>
      <c r="HF14" s="53">
        <v>58.960701499999999</v>
      </c>
      <c r="HG14" s="53">
        <v>45.981652500000003</v>
      </c>
      <c r="HH14" s="57">
        <v>85.693409950000003</v>
      </c>
      <c r="HI14" s="76">
        <v>150.09902776999999</v>
      </c>
      <c r="HJ14" s="76">
        <v>120.657216666667</v>
      </c>
      <c r="HK14" s="76">
        <v>118.015106</v>
      </c>
    </row>
    <row r="15" spans="1:219" s="13" customFormat="1" x14ac:dyDescent="0.2">
      <c r="A15" s="9" t="s">
        <v>23</v>
      </c>
      <c r="B15" s="1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2">
        <v>84.190530530927703</v>
      </c>
      <c r="GM15" s="22">
        <v>68.593198258011995</v>
      </c>
      <c r="GN15" s="22">
        <v>90.772883894656701</v>
      </c>
      <c r="GO15" s="22">
        <v>51.018040455067201</v>
      </c>
      <c r="GP15" s="22">
        <v>79.203994519557597</v>
      </c>
      <c r="GQ15" s="22">
        <v>115.22075874307001</v>
      </c>
      <c r="GR15" s="22">
        <v>71.615082000000001</v>
      </c>
      <c r="GS15" s="30">
        <v>23.102881649999997</v>
      </c>
      <c r="GT15" s="22">
        <v>32.571534999999997</v>
      </c>
      <c r="GU15" s="22">
        <v>97.845799373333307</v>
      </c>
      <c r="GV15" s="22">
        <v>2.15435</v>
      </c>
      <c r="GW15" s="22">
        <v>45.436069450000005</v>
      </c>
      <c r="GX15" s="22">
        <v>38.013654899999999</v>
      </c>
      <c r="GY15" s="22">
        <v>134.69952762</v>
      </c>
      <c r="GZ15" s="22">
        <v>94.656351773333299</v>
      </c>
      <c r="HA15" s="22">
        <v>30.028580000000002</v>
      </c>
      <c r="HB15" s="39">
        <v>135.87561212750001</v>
      </c>
      <c r="HC15" s="55">
        <v>116.31495485790001</v>
      </c>
      <c r="HD15" s="53">
        <v>58.482197020000001</v>
      </c>
      <c r="HE15" s="53">
        <v>41.533280108</v>
      </c>
      <c r="HF15" s="53">
        <v>128.35226126000001</v>
      </c>
      <c r="HG15" s="53">
        <v>53.138425419999997</v>
      </c>
      <c r="HH15" s="57">
        <v>56.861506666666699</v>
      </c>
      <c r="HI15" s="76">
        <v>42.304554266666699</v>
      </c>
      <c r="HJ15" s="76">
        <v>44.808783249999998</v>
      </c>
      <c r="HK15" s="76">
        <v>46.810392</v>
      </c>
    </row>
    <row r="16" spans="1:219" s="13" customFormat="1" x14ac:dyDescent="0.2">
      <c r="A16" s="9" t="s">
        <v>24</v>
      </c>
      <c r="B16" s="1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2">
        <v>279.94068996619399</v>
      </c>
      <c r="GM16" s="22">
        <v>300.69684444085698</v>
      </c>
      <c r="GN16" s="22">
        <v>266.61217452095298</v>
      </c>
      <c r="GO16" s="22">
        <v>148.373647467913</v>
      </c>
      <c r="GP16" s="22">
        <v>301.38726638214399</v>
      </c>
      <c r="GQ16" s="22">
        <v>78.701562287934308</v>
      </c>
      <c r="GR16" s="22">
        <v>33.713995149999995</v>
      </c>
      <c r="GS16" s="30">
        <v>26.753927333333298</v>
      </c>
      <c r="GT16" s="22">
        <v>160.1715045</v>
      </c>
      <c r="GU16" s="22">
        <v>106.1201658</v>
      </c>
      <c r="GV16" s="22">
        <v>98.285969494666702</v>
      </c>
      <c r="GW16" s="22">
        <v>116.383272975</v>
      </c>
      <c r="GX16" s="22">
        <v>165.00171509999998</v>
      </c>
      <c r="GY16" s="22">
        <v>110.306113525</v>
      </c>
      <c r="GZ16" s="22">
        <v>355.638007313</v>
      </c>
      <c r="HA16" s="22">
        <v>96.789460625000004</v>
      </c>
      <c r="HB16" s="39">
        <v>251.28757507</v>
      </c>
      <c r="HC16" s="55">
        <v>104.18758375</v>
      </c>
      <c r="HD16" s="53">
        <v>207.80109529999999</v>
      </c>
      <c r="HE16" s="53">
        <v>51.301839200000003</v>
      </c>
      <c r="HF16" s="53">
        <v>103.3826114</v>
      </c>
      <c r="HG16" s="53">
        <v>109.96813507500001</v>
      </c>
      <c r="HH16" s="57">
        <v>140.05180042500001</v>
      </c>
      <c r="HI16" s="76">
        <v>91.4705838</v>
      </c>
      <c r="HJ16" s="76">
        <v>65.116285599999998</v>
      </c>
      <c r="HK16" s="76">
        <v>78.848308040000006</v>
      </c>
    </row>
    <row r="17" spans="1:219" s="13" customFormat="1" x14ac:dyDescent="0.2">
      <c r="A17" s="9" t="s">
        <v>25</v>
      </c>
      <c r="B17" s="1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2">
        <v>81.714295361344497</v>
      </c>
      <c r="GM17" s="22">
        <v>36.420895834883801</v>
      </c>
      <c r="GN17" s="22">
        <v>10.625017108463901</v>
      </c>
      <c r="GO17" s="22">
        <v>37.122359952745306</v>
      </c>
      <c r="GP17" s="22">
        <v>8.3387014099783094</v>
      </c>
      <c r="GQ17" s="22">
        <v>5.8382267635270493</v>
      </c>
      <c r="GR17" s="22">
        <v>17.662047899999997</v>
      </c>
      <c r="GS17" s="30">
        <v>3.8849879999999999</v>
      </c>
      <c r="GT17" s="22">
        <v>12.491102199999998</v>
      </c>
      <c r="GU17" s="22">
        <v>22.943549999999998</v>
      </c>
      <c r="GV17" s="22">
        <v>11.284684</v>
      </c>
      <c r="GW17" s="22">
        <v>7.8320999999999996</v>
      </c>
      <c r="GX17" s="22">
        <v>12.309593375</v>
      </c>
      <c r="GY17" s="22">
        <v>11.857248500000001</v>
      </c>
      <c r="GZ17" s="22">
        <v>26.901341666666703</v>
      </c>
      <c r="HA17" s="22">
        <v>23.889733499999998</v>
      </c>
      <c r="HB17" s="39">
        <v>26.39303945</v>
      </c>
      <c r="HC17" s="55">
        <v>7.8834978749999998</v>
      </c>
      <c r="HD17" s="53">
        <v>34.213383333333297</v>
      </c>
      <c r="HE17" s="53">
        <v>14.2030335</v>
      </c>
      <c r="HF17" s="53">
        <v>18.056965000000002</v>
      </c>
      <c r="HG17" s="53">
        <v>15.04918</v>
      </c>
      <c r="HH17" s="57">
        <v>47.835275000000003</v>
      </c>
      <c r="HI17" s="76">
        <v>16.74335</v>
      </c>
      <c r="HJ17" s="76">
        <v>11.755925</v>
      </c>
      <c r="HK17" s="76">
        <v>14.780900000000001</v>
      </c>
    </row>
    <row r="18" spans="1:219" s="13" customFormat="1" x14ac:dyDescent="0.2">
      <c r="A18" s="9" t="s">
        <v>26</v>
      </c>
      <c r="B18" s="1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2">
        <v>115.066639391593</v>
      </c>
      <c r="GM18" s="22">
        <v>288.97101554865998</v>
      </c>
      <c r="GN18" s="22">
        <v>396.80891624936197</v>
      </c>
      <c r="GO18" s="22">
        <v>78.289208759866995</v>
      </c>
      <c r="GP18" s="22">
        <v>106.22686560465201</v>
      </c>
      <c r="GQ18" s="22">
        <v>91.563496733011007</v>
      </c>
      <c r="GR18" s="22">
        <v>101.59292681999999</v>
      </c>
      <c r="GS18" s="30">
        <v>56.168297200000005</v>
      </c>
      <c r="GT18" s="22">
        <v>165.00720000000001</v>
      </c>
      <c r="GU18" s="22">
        <v>159.76199</v>
      </c>
      <c r="GV18" s="22">
        <v>221.16270455</v>
      </c>
      <c r="GW18" s="22">
        <v>136.88613752500001</v>
      </c>
      <c r="GX18" s="22">
        <v>124.48200270000001</v>
      </c>
      <c r="GY18" s="22">
        <v>154.34274144999998</v>
      </c>
      <c r="GZ18" s="22">
        <v>225.855710966667</v>
      </c>
      <c r="HA18" s="22">
        <v>129.8994754</v>
      </c>
      <c r="HB18" s="39">
        <v>89.170410099999998</v>
      </c>
      <c r="HC18" s="55">
        <v>125.73637015</v>
      </c>
      <c r="HD18" s="54">
        <v>201.610577124667</v>
      </c>
      <c r="HE18" s="53">
        <v>114.88183447999999</v>
      </c>
      <c r="HF18" s="53">
        <v>103.59430374999999</v>
      </c>
      <c r="HG18" s="53">
        <v>73.844499709999994</v>
      </c>
      <c r="HH18" s="58">
        <v>156.06411661000001</v>
      </c>
      <c r="HI18" s="71">
        <v>168.84764622500001</v>
      </c>
      <c r="HJ18" s="71">
        <v>235.69857007499999</v>
      </c>
      <c r="HK18" s="71">
        <v>182.63951554159999</v>
      </c>
    </row>
    <row r="19" spans="1:219" s="13" customFormat="1" x14ac:dyDescent="0.2">
      <c r="A19" s="9" t="s">
        <v>27</v>
      </c>
      <c r="B19" s="1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2">
        <v>30.254000000000001</v>
      </c>
      <c r="GM19" s="22">
        <v>7.0175000000000001</v>
      </c>
      <c r="GN19" s="22">
        <v>5.6200479999999997</v>
      </c>
      <c r="GO19" s="22">
        <v>0.83699999999999997</v>
      </c>
      <c r="GP19" s="22">
        <v>0.125</v>
      </c>
      <c r="GQ19" s="22">
        <v>0.1701</v>
      </c>
      <c r="GR19" s="22">
        <v>13.017200000000001</v>
      </c>
      <c r="GS19" s="30">
        <v>0</v>
      </c>
      <c r="GT19" s="22">
        <v>0</v>
      </c>
      <c r="GU19" s="22">
        <v>0</v>
      </c>
      <c r="GV19" s="22">
        <v>1.246</v>
      </c>
      <c r="GW19" s="22">
        <v>30.263936999999999</v>
      </c>
      <c r="GX19" s="22">
        <v>0</v>
      </c>
      <c r="GY19" s="22">
        <v>0</v>
      </c>
      <c r="GZ19" s="22">
        <v>0</v>
      </c>
      <c r="HA19" s="22">
        <v>0</v>
      </c>
      <c r="HB19" s="39">
        <v>0.77</v>
      </c>
      <c r="HC19" s="55"/>
      <c r="HD19" s="53"/>
      <c r="HE19" s="54"/>
      <c r="HF19" s="54"/>
      <c r="HG19" s="54"/>
      <c r="HH19" s="57"/>
      <c r="HI19" s="76"/>
      <c r="HJ19" s="76"/>
      <c r="HK19" s="76"/>
    </row>
    <row r="20" spans="1:219" s="13" customFormat="1" x14ac:dyDescent="0.2">
      <c r="A20" s="36" t="s">
        <v>43</v>
      </c>
      <c r="B20" s="1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2">
        <v>16.953465300000001</v>
      </c>
      <c r="GM20" s="22">
        <v>29.1587876</v>
      </c>
      <c r="GN20" s="22">
        <v>3.375</v>
      </c>
      <c r="GO20" s="22">
        <v>10.706080800000001</v>
      </c>
      <c r="GP20" s="22">
        <v>55.737499999999997</v>
      </c>
      <c r="GQ20" s="22"/>
      <c r="GR20" s="22">
        <v>107.417965</v>
      </c>
      <c r="GS20" s="30"/>
      <c r="GT20" s="22">
        <v>1.625</v>
      </c>
      <c r="GU20" s="22">
        <v>7.4168000000000003</v>
      </c>
      <c r="GV20" s="22">
        <v>14.881085000000001</v>
      </c>
      <c r="GW20" s="22"/>
      <c r="GX20" s="22"/>
      <c r="GY20" s="22"/>
      <c r="GZ20" s="22">
        <v>2.6259999999999999</v>
      </c>
      <c r="HA20" s="22">
        <v>0.63749999999999996</v>
      </c>
      <c r="HB20" s="39">
        <v>2.2427999999999999</v>
      </c>
      <c r="HC20" s="55">
        <v>1.9875</v>
      </c>
      <c r="HD20" s="53">
        <v>10.975999509999999</v>
      </c>
      <c r="HE20" s="53"/>
      <c r="HF20" s="54"/>
      <c r="HG20" s="54"/>
      <c r="HH20" s="57">
        <v>10.295082000000001</v>
      </c>
      <c r="HI20" s="76">
        <v>9.9657999999999998</v>
      </c>
      <c r="HJ20" s="76">
        <v>4.7844999000000001</v>
      </c>
      <c r="HK20" s="76">
        <v>31.724160000000001</v>
      </c>
    </row>
    <row r="21" spans="1:219" s="13" customFormat="1" x14ac:dyDescent="0.2">
      <c r="A21" s="37" t="s">
        <v>44</v>
      </c>
      <c r="B21" s="1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2"/>
      <c r="GM21" s="22"/>
      <c r="GN21" s="22">
        <v>1.3</v>
      </c>
      <c r="GO21" s="22"/>
      <c r="GP21" s="22">
        <v>12.8964</v>
      </c>
      <c r="GQ21" s="22"/>
      <c r="GR21" s="22"/>
      <c r="GS21" s="30"/>
      <c r="GT21" s="22"/>
      <c r="GU21" s="22"/>
      <c r="GV21" s="22"/>
      <c r="GW21" s="22"/>
      <c r="GX21" s="22"/>
      <c r="GY21" s="22">
        <v>0.996</v>
      </c>
      <c r="GZ21" s="22"/>
      <c r="HA21" s="22"/>
      <c r="HB21" s="39">
        <v>1.4999999999999999E-2</v>
      </c>
      <c r="HC21" s="55"/>
      <c r="HD21" s="53"/>
      <c r="HE21" s="53"/>
      <c r="HF21" s="54"/>
      <c r="HG21" s="54"/>
      <c r="HH21" s="57"/>
      <c r="HI21" s="76"/>
      <c r="HJ21" s="76"/>
      <c r="HK21" s="76"/>
    </row>
    <row r="22" spans="1:219" s="13" customFormat="1" x14ac:dyDescent="0.2">
      <c r="A22" s="37" t="s">
        <v>45</v>
      </c>
      <c r="B22" s="1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2">
        <v>13.93</v>
      </c>
      <c r="GM22" s="22">
        <v>13.93</v>
      </c>
      <c r="GN22" s="22">
        <v>3.2195087999999998</v>
      </c>
      <c r="GO22" s="22">
        <v>1.9635699999999999E-2</v>
      </c>
      <c r="GP22" s="22"/>
      <c r="GQ22" s="22">
        <v>33.4</v>
      </c>
      <c r="GR22" s="22"/>
      <c r="GS22" s="30"/>
      <c r="GT22" s="22"/>
      <c r="GU22" s="22"/>
      <c r="GV22" s="22">
        <v>16.83428</v>
      </c>
      <c r="GW22" s="22">
        <v>3.6483500000000002</v>
      </c>
      <c r="GX22" s="22">
        <v>147.12899999999999</v>
      </c>
      <c r="GY22" s="22"/>
      <c r="GZ22" s="22"/>
      <c r="HA22" s="22"/>
      <c r="HB22" s="39"/>
      <c r="HC22" s="55">
        <v>2</v>
      </c>
      <c r="HD22" s="53"/>
      <c r="HE22" s="53">
        <v>2310</v>
      </c>
      <c r="HF22" s="54"/>
      <c r="HG22" s="54"/>
      <c r="HH22" s="57"/>
      <c r="HI22" s="76">
        <v>8.5609999999999999</v>
      </c>
      <c r="HJ22" s="76"/>
      <c r="HK22" s="76"/>
    </row>
    <row r="23" spans="1:219" s="13" customFormat="1" x14ac:dyDescent="0.2">
      <c r="A23" s="37" t="s">
        <v>46</v>
      </c>
      <c r="B23" s="1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2"/>
      <c r="GM23" s="22"/>
      <c r="GN23" s="22"/>
      <c r="GO23" s="22">
        <v>0.88400000000000001</v>
      </c>
      <c r="GP23" s="22"/>
      <c r="GQ23" s="22"/>
      <c r="GR23" s="22"/>
      <c r="GS23" s="30"/>
      <c r="GT23" s="22"/>
      <c r="GU23" s="22">
        <v>0.23799999999999999</v>
      </c>
      <c r="GV23" s="22"/>
      <c r="GW23" s="22"/>
      <c r="GX23" s="22"/>
      <c r="GY23" s="22"/>
      <c r="GZ23" s="22"/>
      <c r="HA23" s="22"/>
      <c r="HB23" s="39"/>
      <c r="HC23" s="55"/>
      <c r="HD23" s="53"/>
      <c r="HE23" s="53"/>
      <c r="HF23" s="54"/>
      <c r="HG23" s="54"/>
      <c r="HH23" s="57"/>
      <c r="HI23" s="76"/>
      <c r="HJ23" s="76"/>
      <c r="HK23" s="76"/>
    </row>
    <row r="24" spans="1:219" s="13" customFormat="1" x14ac:dyDescent="0.2">
      <c r="A24" s="37" t="s">
        <v>47</v>
      </c>
      <c r="B24" s="1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2"/>
      <c r="GM24" s="22">
        <v>2.6847786</v>
      </c>
      <c r="GN24" s="22">
        <v>0.3286</v>
      </c>
      <c r="GO24" s="22"/>
      <c r="GP24" s="22"/>
      <c r="GQ24" s="22"/>
      <c r="GR24" s="22">
        <v>2.3386559999999998</v>
      </c>
      <c r="GS24" s="30"/>
      <c r="GT24" s="22"/>
      <c r="GU24" s="22">
        <v>7.4008200000000004</v>
      </c>
      <c r="GV24" s="22"/>
      <c r="GW24" s="22"/>
      <c r="GX24" s="22"/>
      <c r="GY24" s="22"/>
      <c r="GZ24" s="22">
        <v>1.26</v>
      </c>
      <c r="HA24" s="22"/>
      <c r="HB24" s="39"/>
      <c r="HC24" s="55">
        <v>1.37618</v>
      </c>
      <c r="HD24" s="54"/>
      <c r="HE24" s="53"/>
      <c r="HF24" s="54"/>
      <c r="HG24" s="54"/>
      <c r="HH24" s="58">
        <v>6.9180000000000001</v>
      </c>
      <c r="HI24" s="71"/>
      <c r="HJ24" s="76"/>
      <c r="HK24" s="76"/>
    </row>
    <row r="25" spans="1:219" s="13" customFormat="1" x14ac:dyDescent="0.2">
      <c r="A25" s="37" t="s">
        <v>48</v>
      </c>
      <c r="B25" s="1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2"/>
      <c r="GM25" s="22">
        <v>8.0443999999999996</v>
      </c>
      <c r="GN25" s="22">
        <v>5.3258000000000001</v>
      </c>
      <c r="GO25" s="22"/>
      <c r="GP25" s="22"/>
      <c r="GQ25" s="22"/>
      <c r="GR25" s="22">
        <v>59.252699999999997</v>
      </c>
      <c r="GS25" s="30"/>
      <c r="GT25" s="22"/>
      <c r="GU25" s="22"/>
      <c r="GV25" s="22">
        <v>1.29375</v>
      </c>
      <c r="GW25" s="22"/>
      <c r="GX25" s="22"/>
      <c r="GY25" s="22"/>
      <c r="GZ25" s="22"/>
      <c r="HA25" s="22"/>
      <c r="HB25" s="39"/>
      <c r="HC25" s="55"/>
      <c r="HD25" s="53">
        <v>40</v>
      </c>
      <c r="HE25" s="53"/>
      <c r="HF25" s="54"/>
      <c r="HG25" s="54"/>
      <c r="HH25" s="57"/>
      <c r="HI25" s="76"/>
      <c r="HJ25" s="76">
        <v>3.6259999999999999</v>
      </c>
      <c r="HK25" s="76"/>
    </row>
    <row r="26" spans="1:219" s="13" customFormat="1" x14ac:dyDescent="0.2">
      <c r="A26" s="37" t="s">
        <v>49</v>
      </c>
      <c r="B26" s="1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2"/>
      <c r="GM26" s="22">
        <v>1.282799</v>
      </c>
      <c r="GN26" s="22"/>
      <c r="GO26" s="22"/>
      <c r="GP26" s="22"/>
      <c r="GQ26" s="22"/>
      <c r="GR26" s="22"/>
      <c r="GS26" s="30"/>
      <c r="GT26" s="22"/>
      <c r="GU26" s="22"/>
      <c r="GV26" s="22"/>
      <c r="GW26" s="22"/>
      <c r="GX26" s="22">
        <v>11.301220000000001</v>
      </c>
      <c r="GY26" s="22"/>
      <c r="GZ26" s="22"/>
      <c r="HA26" s="22"/>
      <c r="HB26" s="39"/>
      <c r="HC26" s="55"/>
      <c r="HD26" s="53">
        <v>2.1014550000000001</v>
      </c>
      <c r="HE26" s="53"/>
      <c r="HF26" s="53">
        <v>3.861764</v>
      </c>
      <c r="HG26" s="54"/>
      <c r="HH26" s="57">
        <v>16.807559999999999</v>
      </c>
      <c r="HI26" s="76">
        <v>12.845426</v>
      </c>
      <c r="HJ26" s="76"/>
      <c r="HK26" s="76"/>
    </row>
    <row r="27" spans="1:219" s="70" customFormat="1" x14ac:dyDescent="0.2">
      <c r="A27" s="52" t="s">
        <v>29</v>
      </c>
      <c r="B27" s="62"/>
      <c r="C27" s="63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5">
        <v>72351.328127709377</v>
      </c>
      <c r="GM27" s="65">
        <v>46956.044177242264</v>
      </c>
      <c r="GN27" s="65">
        <v>106939.11942830034</v>
      </c>
      <c r="GO27" s="65">
        <v>72464.758372891316</v>
      </c>
      <c r="GP27" s="65">
        <v>93345.283977087747</v>
      </c>
      <c r="GQ27" s="65">
        <v>86296.511519491163</v>
      </c>
      <c r="GR27" s="65">
        <v>52339.036763351862</v>
      </c>
      <c r="GS27" s="66">
        <v>108719.64224801899</v>
      </c>
      <c r="GT27" s="65">
        <v>106941.71753450226</v>
      </c>
      <c r="GU27" s="65">
        <v>71647.619423532902</v>
      </c>
      <c r="GV27" s="65">
        <v>92340.709761365535</v>
      </c>
      <c r="GW27" s="65">
        <v>106964.636296082</v>
      </c>
      <c r="GX27" s="65">
        <v>53453.922247396404</v>
      </c>
      <c r="GY27" s="65">
        <v>54098.390280709835</v>
      </c>
      <c r="GZ27" s="65">
        <v>120602.61930696048</v>
      </c>
      <c r="HA27" s="65">
        <v>96639.216921015977</v>
      </c>
      <c r="HB27" s="65">
        <v>108445.807145895</v>
      </c>
      <c r="HC27" s="67">
        <v>105055.67166923</v>
      </c>
      <c r="HD27" s="68">
        <v>64958.923397879204</v>
      </c>
      <c r="HE27" s="69">
        <v>91474.098979549904</v>
      </c>
      <c r="HF27" s="69">
        <v>55721.971168290896</v>
      </c>
      <c r="HG27" s="69">
        <v>89612.086351022197</v>
      </c>
      <c r="HH27" s="68">
        <v>91918.161570246899</v>
      </c>
      <c r="HI27" s="77">
        <v>103838.73022136401</v>
      </c>
      <c r="HJ27" s="77">
        <v>51842.983562971298</v>
      </c>
      <c r="HK27" s="77">
        <v>53934.230067192198</v>
      </c>
    </row>
    <row r="28" spans="1:219" s="13" customFormat="1" x14ac:dyDescent="0.2">
      <c r="A28" s="9" t="s">
        <v>4</v>
      </c>
      <c r="B28" s="1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S28" s="31"/>
      <c r="HB28" s="22"/>
      <c r="HC28" s="55"/>
      <c r="HD28" s="58"/>
      <c r="HE28" s="54"/>
      <c r="HF28" s="54"/>
      <c r="HG28" s="54"/>
      <c r="HH28" s="58"/>
      <c r="HI28" s="71"/>
      <c r="HJ28" s="71"/>
      <c r="HK28" s="71"/>
    </row>
    <row r="29" spans="1:219" s="13" customFormat="1" x14ac:dyDescent="0.2">
      <c r="A29" s="9" t="s">
        <v>5</v>
      </c>
      <c r="B29" s="1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2">
        <v>28265.4491425501</v>
      </c>
      <c r="GM29" s="22">
        <v>24118.1304300882</v>
      </c>
      <c r="GN29" s="22">
        <v>35141.1846803878</v>
      </c>
      <c r="GO29" s="22">
        <v>40601.042178686097</v>
      </c>
      <c r="GP29" s="22">
        <v>47615.632519013103</v>
      </c>
      <c r="GQ29" s="22">
        <v>38267.771808335201</v>
      </c>
      <c r="GR29" s="22">
        <v>25010.217090543098</v>
      </c>
      <c r="GS29" s="30">
        <v>57041.885522300203</v>
      </c>
      <c r="GT29" s="22">
        <v>50688.8060077091</v>
      </c>
      <c r="GU29" s="22">
        <v>35183.921941434899</v>
      </c>
      <c r="GV29" s="22">
        <v>33252.5138581024</v>
      </c>
      <c r="GW29" s="22">
        <v>51238.554912476699</v>
      </c>
      <c r="GX29" s="22">
        <v>24859.924814111302</v>
      </c>
      <c r="GY29" s="22">
        <v>26745.29777537</v>
      </c>
      <c r="GZ29" s="22">
        <v>51810.024990003403</v>
      </c>
      <c r="HA29" s="22">
        <v>46678.256431126698</v>
      </c>
      <c r="HB29" s="22">
        <v>45768.025281672497</v>
      </c>
      <c r="HC29" s="55">
        <v>56614.808090002502</v>
      </c>
      <c r="HD29" s="57">
        <v>28869.971398113601</v>
      </c>
      <c r="HE29" s="53">
        <v>39330.046100203203</v>
      </c>
      <c r="HF29" s="53">
        <v>27059.396607811399</v>
      </c>
      <c r="HG29" s="53">
        <v>37584.246823223599</v>
      </c>
      <c r="HH29" s="57">
        <v>40333.462307641399</v>
      </c>
      <c r="HI29" s="76">
        <v>58068.385375249898</v>
      </c>
      <c r="HJ29" s="76">
        <v>18423.1551924415</v>
      </c>
      <c r="HK29" s="76">
        <v>20206.5663090052</v>
      </c>
    </row>
    <row r="30" spans="1:219" s="13" customFormat="1" x14ac:dyDescent="0.2">
      <c r="A30" s="9" t="s">
        <v>6</v>
      </c>
      <c r="B30" s="1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2">
        <v>1743.56834014736</v>
      </c>
      <c r="GM30" s="22">
        <v>1385.8907144495399</v>
      </c>
      <c r="GN30" s="22">
        <v>3754.4767315797299</v>
      </c>
      <c r="GO30" s="22">
        <v>2205.5595777428298</v>
      </c>
      <c r="GP30" s="22">
        <v>2763.2426187667297</v>
      </c>
      <c r="GQ30" s="22">
        <v>2718.9362728055603</v>
      </c>
      <c r="GR30" s="22">
        <v>1459.4124560719999</v>
      </c>
      <c r="GS30" s="30">
        <v>1379.4846226447698</v>
      </c>
      <c r="GT30" s="22">
        <v>2655.8098178954101</v>
      </c>
      <c r="GU30" s="22">
        <v>1891.9747343546001</v>
      </c>
      <c r="GV30" s="22">
        <v>1599.46319178928</v>
      </c>
      <c r="GW30" s="22">
        <v>1957.45209693058</v>
      </c>
      <c r="GX30" s="22">
        <v>1408.6988150938</v>
      </c>
      <c r="GY30" s="22">
        <v>1312.9597598503699</v>
      </c>
      <c r="GZ30" s="22">
        <v>2346.4949194000701</v>
      </c>
      <c r="HA30" s="22">
        <v>1849.0996658649001</v>
      </c>
      <c r="HB30" s="22">
        <v>1665.6977245330199</v>
      </c>
      <c r="HC30" s="55">
        <v>1850.4336595571999</v>
      </c>
      <c r="HD30" s="57">
        <v>1147.6198108850699</v>
      </c>
      <c r="HE30" s="53">
        <v>2033.75727005673</v>
      </c>
      <c r="HF30" s="53">
        <v>1994.7555404019599</v>
      </c>
      <c r="HG30" s="53">
        <v>1632.7334202757399</v>
      </c>
      <c r="HH30" s="57">
        <v>1589.4566086356199</v>
      </c>
      <c r="HI30" s="76">
        <v>1605.2763905797999</v>
      </c>
      <c r="HJ30" s="76">
        <v>824.70091124400005</v>
      </c>
      <c r="HK30" s="76">
        <v>1042.1960744979001</v>
      </c>
    </row>
    <row r="31" spans="1:219" s="13" customFormat="1" x14ac:dyDescent="0.2">
      <c r="A31" s="9" t="s">
        <v>7</v>
      </c>
      <c r="B31" s="1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2">
        <v>32979.855782505801</v>
      </c>
      <c r="GM31" s="22">
        <v>14266.643600338301</v>
      </c>
      <c r="GN31" s="22">
        <v>56165.863194487698</v>
      </c>
      <c r="GO31" s="22">
        <v>19949.926179236998</v>
      </c>
      <c r="GP31" s="22">
        <v>32706.282547278399</v>
      </c>
      <c r="GQ31" s="22">
        <v>37365.904727159199</v>
      </c>
      <c r="GR31" s="22">
        <v>18671.785478485101</v>
      </c>
      <c r="GS31" s="30">
        <v>38356.979701112097</v>
      </c>
      <c r="GT31" s="22">
        <v>39757.112254465799</v>
      </c>
      <c r="GU31" s="22">
        <v>27415.0133584164</v>
      </c>
      <c r="GV31" s="22">
        <v>49269.140435101697</v>
      </c>
      <c r="GW31" s="22">
        <v>40661.080039396598</v>
      </c>
      <c r="GX31" s="22">
        <v>19444.0937006807</v>
      </c>
      <c r="GY31" s="22">
        <v>18669.956320172299</v>
      </c>
      <c r="GZ31" s="22">
        <v>52444.848908071704</v>
      </c>
      <c r="HA31" s="22">
        <v>34872.648861472699</v>
      </c>
      <c r="HB31" s="22">
        <v>47241.236197033097</v>
      </c>
      <c r="HC31" s="55">
        <v>34611.962903060099</v>
      </c>
      <c r="HD31" s="57">
        <v>23921.737630162199</v>
      </c>
      <c r="HE31" s="53">
        <v>34989.494583127402</v>
      </c>
      <c r="HF31" s="53">
        <v>17850.4597188277</v>
      </c>
      <c r="HG31" s="53">
        <v>39450.432808819598</v>
      </c>
      <c r="HH31" s="57">
        <v>40143.703076794503</v>
      </c>
      <c r="HI31" s="76">
        <v>31967.858179884701</v>
      </c>
      <c r="HJ31" s="76">
        <v>23971.009819564399</v>
      </c>
      <c r="HK31" s="76">
        <v>22068.7533543137</v>
      </c>
    </row>
    <row r="32" spans="1:219" s="13" customFormat="1" x14ac:dyDescent="0.2">
      <c r="A32" s="9" t="s">
        <v>8</v>
      </c>
      <c r="B32" s="1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2">
        <v>1684.59148136116</v>
      </c>
      <c r="GM32" s="22">
        <v>1315.45797951241</v>
      </c>
      <c r="GN32" s="22">
        <v>1813.20810870476</v>
      </c>
      <c r="GO32" s="22">
        <v>1194.22638526116</v>
      </c>
      <c r="GP32" s="22">
        <v>1839.71845759446</v>
      </c>
      <c r="GQ32" s="22">
        <v>1474.32512073663</v>
      </c>
      <c r="GR32" s="22">
        <v>0</v>
      </c>
      <c r="GS32" s="30">
        <v>2452.39337455232</v>
      </c>
      <c r="GT32" s="22">
        <v>2101.97507393871</v>
      </c>
      <c r="GU32" s="22">
        <v>1224.47824068</v>
      </c>
      <c r="GV32" s="22">
        <v>1731.0443633445</v>
      </c>
      <c r="GW32" s="22">
        <v>2027.3112349703902</v>
      </c>
      <c r="GX32" s="22">
        <v>1732.03743963333</v>
      </c>
      <c r="GY32" s="22">
        <v>2441.2636673500001</v>
      </c>
      <c r="GZ32" s="22">
        <v>2308.8186342010004</v>
      </c>
      <c r="HA32" s="22">
        <v>2322.00485381821</v>
      </c>
      <c r="HB32" s="22">
        <v>3846.8965009886301</v>
      </c>
      <c r="HC32" s="55">
        <v>2547.5306712855199</v>
      </c>
      <c r="HD32" s="57">
        <v>2461.8044030999999</v>
      </c>
      <c r="HE32" s="53">
        <v>3905.0996360991999</v>
      </c>
      <c r="HF32" s="53">
        <v>2318.5407885999998</v>
      </c>
      <c r="HG32" s="53">
        <v>2733.61885947069</v>
      </c>
      <c r="HH32" s="57">
        <v>2405.4512572323802</v>
      </c>
      <c r="HI32" s="76">
        <v>2969.9728663000001</v>
      </c>
      <c r="HJ32" s="76">
        <v>2108.3363803571401</v>
      </c>
      <c r="HK32" s="76">
        <v>2237.45988786107</v>
      </c>
    </row>
    <row r="33" spans="1:219" s="13" customFormat="1" x14ac:dyDescent="0.2">
      <c r="A33" s="9" t="s">
        <v>9</v>
      </c>
      <c r="B33" s="1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2">
        <v>4318.1590192163894</v>
      </c>
      <c r="GM33" s="22">
        <v>2719.85418047756</v>
      </c>
      <c r="GN33" s="22">
        <v>6495.8730861101394</v>
      </c>
      <c r="GO33" s="22">
        <v>5914.6241848804393</v>
      </c>
      <c r="GP33" s="22">
        <v>4835.3004171467501</v>
      </c>
      <c r="GQ33" s="22">
        <v>3865.834873584</v>
      </c>
      <c r="GR33" s="22">
        <v>4336.9511452250008</v>
      </c>
      <c r="GS33" s="30">
        <v>7019.2763381478007</v>
      </c>
      <c r="GT33" s="22">
        <v>8354.6673700615793</v>
      </c>
      <c r="GU33" s="22">
        <v>3765.5086235763001</v>
      </c>
      <c r="GV33" s="22">
        <v>4074.5280107220997</v>
      </c>
      <c r="GW33" s="22">
        <v>8171.7962486688002</v>
      </c>
      <c r="GX33" s="22">
        <v>3801.0855301572001</v>
      </c>
      <c r="GY33" s="22">
        <v>3171.6071063555</v>
      </c>
      <c r="GZ33" s="22">
        <v>8126.27541571027</v>
      </c>
      <c r="HA33" s="22">
        <v>7683.1802883434202</v>
      </c>
      <c r="HB33" s="22">
        <v>6609.1990533840599</v>
      </c>
      <c r="HC33" s="55">
        <v>6532.9255684280297</v>
      </c>
      <c r="HD33" s="57">
        <v>5952.4932860093304</v>
      </c>
      <c r="HE33" s="53">
        <v>7313.4450196562902</v>
      </c>
      <c r="HF33" s="53">
        <v>3434.9082681639802</v>
      </c>
      <c r="HG33" s="53">
        <v>5876.6865472082</v>
      </c>
      <c r="HH33" s="57">
        <v>4920.2063563759002</v>
      </c>
      <c r="HI33" s="76">
        <v>6969.5371907409999</v>
      </c>
      <c r="HJ33" s="76">
        <v>4186.4406051426004</v>
      </c>
      <c r="HK33" s="76">
        <v>6105.4538284343998</v>
      </c>
    </row>
    <row r="34" spans="1:219" s="13" customFormat="1" x14ac:dyDescent="0.2">
      <c r="A34" s="9" t="s">
        <v>10</v>
      </c>
      <c r="B34" s="1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2">
        <v>1962.3701203421299</v>
      </c>
      <c r="GM34" s="22">
        <v>2202.2870293214596</v>
      </c>
      <c r="GN34" s="22">
        <v>2123.1008491972102</v>
      </c>
      <c r="GO34" s="22">
        <v>1621.4379089087902</v>
      </c>
      <c r="GP34" s="22">
        <v>2566.8325366240701</v>
      </c>
      <c r="GQ34" s="22">
        <v>1694.8191117925701</v>
      </c>
      <c r="GR34" s="22">
        <v>1072.98102376667</v>
      </c>
      <c r="GS34" s="30">
        <v>1942.8686320976901</v>
      </c>
      <c r="GT34" s="22">
        <v>2464.9679232528101</v>
      </c>
      <c r="GU34" s="22">
        <v>1283.8751534075</v>
      </c>
      <c r="GV34" s="22">
        <v>1578.8491315329002</v>
      </c>
      <c r="GW34" s="22">
        <v>2122.4804481013998</v>
      </c>
      <c r="GX34" s="22">
        <v>1470.3352190999999</v>
      </c>
      <c r="GY34" s="22">
        <v>1107.34492518</v>
      </c>
      <c r="GZ34" s="22">
        <v>2285.0365254303997</v>
      </c>
      <c r="HA34" s="22">
        <v>2175.8580635741</v>
      </c>
      <c r="HB34" s="22">
        <v>2322.47303311818</v>
      </c>
      <c r="HC34" s="55">
        <v>1884.1860327060001</v>
      </c>
      <c r="HD34" s="57">
        <v>1503.7624513958301</v>
      </c>
      <c r="HE34" s="53">
        <v>2934.0537723810999</v>
      </c>
      <c r="HF34" s="53">
        <v>2052.6235533028798</v>
      </c>
      <c r="HG34" s="53">
        <v>1642.6408208743601</v>
      </c>
      <c r="HH34" s="57">
        <v>1779.5247791621</v>
      </c>
      <c r="HI34" s="76">
        <v>1527.5239226000001</v>
      </c>
      <c r="HJ34" s="76">
        <v>1546.2074592399999</v>
      </c>
      <c r="HK34" s="76">
        <v>1656.48579963</v>
      </c>
    </row>
    <row r="35" spans="1:219" s="13" customFormat="1" x14ac:dyDescent="0.2">
      <c r="A35" s="9" t="s">
        <v>11</v>
      </c>
      <c r="B35" s="1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N35" s="13">
        <v>0.39760000000000001</v>
      </c>
      <c r="GS35" s="31"/>
      <c r="HB35" s="22"/>
      <c r="HC35" s="55"/>
      <c r="HD35" s="57"/>
      <c r="HE35" s="53"/>
      <c r="HF35" s="53"/>
      <c r="HG35" s="53"/>
      <c r="HH35" s="57"/>
      <c r="HI35" s="76"/>
      <c r="HJ35" s="76"/>
      <c r="HK35" s="76"/>
    </row>
    <row r="36" spans="1:219" s="13" customFormat="1" x14ac:dyDescent="0.2">
      <c r="A36" s="9" t="s">
        <v>12</v>
      </c>
      <c r="B36" s="1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2">
        <v>604.95904901414997</v>
      </c>
      <c r="GM36" s="22">
        <v>315.71121124078002</v>
      </c>
      <c r="GN36" s="22">
        <v>700.70349430180795</v>
      </c>
      <c r="GO36" s="22">
        <v>557.38649736919399</v>
      </c>
      <c r="GP36" s="22">
        <v>451.77054695053704</v>
      </c>
      <c r="GQ36" s="22">
        <v>358.12537893590303</v>
      </c>
      <c r="GR36" s="22">
        <v>145.01440671</v>
      </c>
      <c r="GS36" s="30">
        <v>383.86770679350002</v>
      </c>
      <c r="GT36" s="22">
        <v>540.783038068</v>
      </c>
      <c r="GU36" s="22">
        <v>356.93679021999503</v>
      </c>
      <c r="GV36" s="22">
        <v>524.67253049266697</v>
      </c>
      <c r="GW36" s="22">
        <v>361.10118990249998</v>
      </c>
      <c r="GX36" s="22">
        <v>265.64062252000002</v>
      </c>
      <c r="GY36" s="22">
        <v>202.63341907499998</v>
      </c>
      <c r="GZ36" s="22">
        <v>447.0572429403</v>
      </c>
      <c r="HA36" s="22">
        <v>711.98529395762705</v>
      </c>
      <c r="HB36" s="22">
        <v>363.10526264790002</v>
      </c>
      <c r="HC36" s="55">
        <v>431.43989455000002</v>
      </c>
      <c r="HD36" s="57">
        <v>544.6476272118</v>
      </c>
      <c r="HE36" s="53">
        <v>466.59314324100001</v>
      </c>
      <c r="HF36" s="53">
        <v>562.15547432300002</v>
      </c>
      <c r="HG36" s="53">
        <v>384.49438125</v>
      </c>
      <c r="HH36" s="57">
        <v>226.48221832999999</v>
      </c>
      <c r="HI36" s="76">
        <v>238.32045705499999</v>
      </c>
      <c r="HJ36" s="76">
        <v>389.40203781666702</v>
      </c>
      <c r="HK36" s="76">
        <v>224.04541175</v>
      </c>
    </row>
    <row r="37" spans="1:219" s="13" customFormat="1" x14ac:dyDescent="0.2">
      <c r="A37" s="9" t="s">
        <v>22</v>
      </c>
      <c r="B37" s="1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2">
        <v>197.14199048794299</v>
      </c>
      <c r="GM37" s="22">
        <v>24.920708396986999</v>
      </c>
      <c r="GN37" s="22">
        <v>221.283237491411</v>
      </c>
      <c r="GO37" s="22">
        <v>83.045384472614799</v>
      </c>
      <c r="GP37" s="22">
        <v>124.506722316091</v>
      </c>
      <c r="GQ37" s="22">
        <v>139.848966498344</v>
      </c>
      <c r="GR37" s="22">
        <v>48.241630749999999</v>
      </c>
      <c r="GS37" s="30">
        <v>34.598890000192</v>
      </c>
      <c r="GT37" s="22">
        <v>100.851735010852</v>
      </c>
      <c r="GU37" s="22">
        <v>65.766416550000002</v>
      </c>
      <c r="GV37" s="22">
        <v>32.584150800000003</v>
      </c>
      <c r="GW37" s="22">
        <v>67.137601650000008</v>
      </c>
      <c r="GX37" s="22">
        <v>36.426808950000002</v>
      </c>
      <c r="GY37" s="22">
        <v>29.41937815</v>
      </c>
      <c r="GZ37" s="22">
        <v>194.23258749999999</v>
      </c>
      <c r="HA37" s="22">
        <v>77.119993500000007</v>
      </c>
      <c r="HB37" s="22">
        <v>174.20519239034999</v>
      </c>
      <c r="HC37" s="55">
        <v>222.7496242</v>
      </c>
      <c r="HD37" s="57">
        <v>97.069733663333295</v>
      </c>
      <c r="HE37" s="53">
        <v>130.990378475</v>
      </c>
      <c r="HF37" s="53">
        <v>66.784039800000002</v>
      </c>
      <c r="HG37" s="53">
        <v>47.892922566666698</v>
      </c>
      <c r="HH37" s="57">
        <v>80.804853175000005</v>
      </c>
      <c r="HI37" s="76">
        <v>117.73033916999999</v>
      </c>
      <c r="HJ37" s="76">
        <v>147.66887474000001</v>
      </c>
      <c r="HK37" s="76">
        <v>121.34765</v>
      </c>
    </row>
    <row r="38" spans="1:219" s="13" customFormat="1" x14ac:dyDescent="0.2">
      <c r="A38" s="9" t="s">
        <v>23</v>
      </c>
      <c r="B38" s="1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2">
        <v>92.063241065547999</v>
      </c>
      <c r="GM38" s="22">
        <v>43.116515521869601</v>
      </c>
      <c r="GN38" s="22">
        <v>68.921166986364796</v>
      </c>
      <c r="GO38" s="22">
        <v>76.654034816518902</v>
      </c>
      <c r="GP38" s="22">
        <v>56.255709759324198</v>
      </c>
      <c r="GQ38" s="22">
        <v>126.76831644844999</v>
      </c>
      <c r="GR38" s="22">
        <v>70.217816499999998</v>
      </c>
      <c r="GS38" s="30">
        <v>26.398323469999998</v>
      </c>
      <c r="GT38" s="22">
        <v>35.177762999999999</v>
      </c>
      <c r="GU38" s="22">
        <v>97.615556293333313</v>
      </c>
      <c r="GV38" s="22">
        <v>2.4351039999999999</v>
      </c>
      <c r="GW38" s="22">
        <v>44.473821635</v>
      </c>
      <c r="GX38" s="22">
        <v>36.121861549999998</v>
      </c>
      <c r="GY38" s="22">
        <v>137.18311874</v>
      </c>
      <c r="GZ38" s="22">
        <v>66.445157600000002</v>
      </c>
      <c r="HA38" s="22">
        <v>35.927564183333303</v>
      </c>
      <c r="HB38" s="22">
        <v>108.79848364</v>
      </c>
      <c r="HC38" s="55">
        <v>80.34347345882</v>
      </c>
      <c r="HD38" s="57">
        <v>929.16088773333297</v>
      </c>
      <c r="HE38" s="53">
        <v>43.759033799999997</v>
      </c>
      <c r="HF38" s="53">
        <v>126.59021199999999</v>
      </c>
      <c r="HG38" s="53">
        <v>52.2049582</v>
      </c>
      <c r="HH38" s="57">
        <v>54.973719000000003</v>
      </c>
      <c r="HI38" s="76">
        <v>43.013509999999997</v>
      </c>
      <c r="HJ38" s="76">
        <v>43.565896715000001</v>
      </c>
      <c r="HK38" s="76">
        <v>19.443739999999998</v>
      </c>
    </row>
    <row r="39" spans="1:219" s="13" customFormat="1" x14ac:dyDescent="0.2">
      <c r="A39" s="9" t="s">
        <v>24</v>
      </c>
      <c r="B39" s="1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2">
        <v>234.074753271379</v>
      </c>
      <c r="GM39" s="22">
        <v>296.636207280223</v>
      </c>
      <c r="GN39" s="22">
        <v>267.87393654327701</v>
      </c>
      <c r="GO39" s="22">
        <v>143.33923501102998</v>
      </c>
      <c r="GP39" s="22">
        <v>186.14232166621599</v>
      </c>
      <c r="GQ39" s="22">
        <v>163.33481525684601</v>
      </c>
      <c r="GR39" s="22">
        <v>49.267513030000003</v>
      </c>
      <c r="GS39" s="30">
        <v>28.029575999999999</v>
      </c>
      <c r="GT39" s="22">
        <v>52.565391099999999</v>
      </c>
      <c r="GU39" s="22">
        <v>205.3788314</v>
      </c>
      <c r="GV39" s="22">
        <v>73.459385680000011</v>
      </c>
      <c r="GW39" s="22">
        <v>146.56670224999999</v>
      </c>
      <c r="GX39" s="22">
        <v>117.9526018</v>
      </c>
      <c r="GY39" s="22">
        <v>105.6084383</v>
      </c>
      <c r="GZ39" s="22">
        <v>362.03173877</v>
      </c>
      <c r="HA39" s="22">
        <v>86.426583750000006</v>
      </c>
      <c r="HB39" s="22">
        <v>207.10877966999999</v>
      </c>
      <c r="HC39" s="55">
        <v>155.141193775</v>
      </c>
      <c r="HD39" s="57">
        <v>121.143224266667</v>
      </c>
      <c r="HE39" s="53">
        <v>196.959563</v>
      </c>
      <c r="HF39" s="53">
        <v>105.28077879999999</v>
      </c>
      <c r="HG39" s="53">
        <v>115.756545633333</v>
      </c>
      <c r="HH39" s="57">
        <v>107.7459088</v>
      </c>
      <c r="HI39" s="76">
        <v>88.434993833333294</v>
      </c>
      <c r="HJ39" s="76">
        <v>60.863922000000002</v>
      </c>
      <c r="HK39" s="76">
        <v>82.469211700000002</v>
      </c>
    </row>
    <row r="40" spans="1:219" s="13" customFormat="1" x14ac:dyDescent="0.2">
      <c r="A40" s="9" t="s">
        <v>25</v>
      </c>
      <c r="B40" s="1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2">
        <v>86.968969999999999</v>
      </c>
      <c r="GM40" s="22">
        <v>28.412573972602701</v>
      </c>
      <c r="GN40" s="22">
        <v>9.4248000000000705</v>
      </c>
      <c r="GO40" s="22">
        <v>34.314190310051004</v>
      </c>
      <c r="GP40" s="22">
        <v>8.9145459615384599</v>
      </c>
      <c r="GQ40" s="22">
        <v>6.3976352574103004</v>
      </c>
      <c r="GR40" s="22">
        <v>13.68106</v>
      </c>
      <c r="GS40" s="30">
        <v>12.066112499999999</v>
      </c>
      <c r="GT40" s="22">
        <v>12.611499999999999</v>
      </c>
      <c r="GU40" s="22">
        <v>38.871299999999998</v>
      </c>
      <c r="GV40" s="22">
        <v>12.950799999999999</v>
      </c>
      <c r="GW40" s="22">
        <v>3.41065</v>
      </c>
      <c r="GX40" s="22">
        <v>6.4118000000000004</v>
      </c>
      <c r="GY40" s="22">
        <v>15.0138035</v>
      </c>
      <c r="GZ40" s="22">
        <v>17.047985000000001</v>
      </c>
      <c r="HA40" s="22">
        <v>21.155548124999999</v>
      </c>
      <c r="HB40" s="22">
        <v>26.214986150000001</v>
      </c>
      <c r="HC40" s="55">
        <v>9.1938435999999992</v>
      </c>
      <c r="HD40" s="57">
        <v>34.431717333333303</v>
      </c>
      <c r="HE40" s="53">
        <v>6.5112199999999998</v>
      </c>
      <c r="HF40" s="53">
        <v>17.884025000000001</v>
      </c>
      <c r="HG40" s="53">
        <v>14.854825</v>
      </c>
      <c r="HH40" s="57">
        <v>43.890225000000001</v>
      </c>
      <c r="HI40" s="76">
        <v>20.565143750000001</v>
      </c>
      <c r="HJ40" s="76">
        <v>11.2803</v>
      </c>
      <c r="HK40" s="76">
        <v>15.227</v>
      </c>
    </row>
    <row r="41" spans="1:219" s="13" customFormat="1" x14ac:dyDescent="0.2">
      <c r="A41" s="9" t="s">
        <v>26</v>
      </c>
      <c r="B41" s="1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2">
        <v>119.52301108074499</v>
      </c>
      <c r="GM41" s="22">
        <v>171.58307664233101</v>
      </c>
      <c r="GN41" s="22">
        <v>155.55515763015501</v>
      </c>
      <c r="GO41" s="22">
        <v>70.902656559069797</v>
      </c>
      <c r="GP41" s="22">
        <v>105.994369010564</v>
      </c>
      <c r="GQ41" s="22">
        <v>79.835592681047004</v>
      </c>
      <c r="GR41" s="22">
        <v>97.195400669999998</v>
      </c>
      <c r="GS41" s="30">
        <v>41.793448399999996</v>
      </c>
      <c r="GT41" s="22">
        <v>168.68266</v>
      </c>
      <c r="GU41" s="22">
        <v>104.40560000000001</v>
      </c>
      <c r="GV41" s="22">
        <v>171.48735980000001</v>
      </c>
      <c r="GW41" s="22">
        <v>125.8737501</v>
      </c>
      <c r="GX41" s="22">
        <v>124.0268988</v>
      </c>
      <c r="GY41" s="22">
        <v>158.93256866666701</v>
      </c>
      <c r="GZ41" s="22">
        <v>191.578202333333</v>
      </c>
      <c r="HA41" s="22">
        <v>124.8952733</v>
      </c>
      <c r="HB41" s="22">
        <v>112.82865067</v>
      </c>
      <c r="HC41" s="55">
        <v>107.3517123</v>
      </c>
      <c r="HD41" s="57">
        <v>195.89530692466701</v>
      </c>
      <c r="HE41" s="53">
        <v>120.95825951</v>
      </c>
      <c r="HF41" s="53">
        <v>128.87066125999999</v>
      </c>
      <c r="HG41" s="53">
        <v>76.523438499999997</v>
      </c>
      <c r="HH41" s="57">
        <v>131.2352601</v>
      </c>
      <c r="HI41" s="76">
        <v>186.2993822</v>
      </c>
      <c r="HJ41" s="76">
        <v>126.95916371</v>
      </c>
      <c r="HK41" s="76">
        <v>122.178</v>
      </c>
    </row>
    <row r="42" spans="1:219" s="13" customFormat="1" x14ac:dyDescent="0.2">
      <c r="A42" s="27" t="s">
        <v>27</v>
      </c>
      <c r="B42" s="25"/>
      <c r="C42" s="28"/>
      <c r="D42" s="28"/>
      <c r="GL42" s="22">
        <v>32.911999999999999</v>
      </c>
      <c r="GM42" s="22">
        <v>6.2502000000000004</v>
      </c>
      <c r="GN42" s="22">
        <v>6.8109999999999999</v>
      </c>
      <c r="GO42" s="22">
        <v>0</v>
      </c>
      <c r="GP42" s="22">
        <v>12.9941</v>
      </c>
      <c r="GQ42" s="22">
        <v>1.0088999999999999</v>
      </c>
      <c r="GR42" s="22">
        <v>19.450199999999999</v>
      </c>
      <c r="GS42" s="30">
        <v>0</v>
      </c>
      <c r="GT42" s="22">
        <v>0</v>
      </c>
      <c r="GU42" s="22">
        <v>0</v>
      </c>
      <c r="GV42" s="22">
        <v>1.155</v>
      </c>
      <c r="GW42" s="22">
        <v>37.397599999999997</v>
      </c>
      <c r="GX42" s="22">
        <v>0</v>
      </c>
      <c r="GY42" s="22">
        <v>0.15</v>
      </c>
      <c r="GZ42" s="22">
        <v>0</v>
      </c>
      <c r="HA42" s="22">
        <v>0</v>
      </c>
      <c r="HB42" s="22"/>
      <c r="HC42" s="55">
        <v>0.88</v>
      </c>
      <c r="HD42" s="57"/>
      <c r="HE42" s="53"/>
      <c r="HF42" s="53"/>
      <c r="HG42" s="53"/>
      <c r="HH42" s="57"/>
      <c r="HI42" s="76"/>
      <c r="HJ42" s="76"/>
      <c r="HK42" s="76"/>
    </row>
    <row r="43" spans="1:219" s="13" customFormat="1" x14ac:dyDescent="0.2">
      <c r="A43" s="37" t="s">
        <v>43</v>
      </c>
      <c r="B43" s="25"/>
      <c r="C43" s="28"/>
      <c r="D43" s="28"/>
      <c r="GL43" s="22"/>
      <c r="GM43" s="22"/>
      <c r="GN43" s="22"/>
      <c r="GO43" s="22"/>
      <c r="GP43" s="22"/>
      <c r="GQ43" s="22"/>
      <c r="GR43" s="22"/>
      <c r="GS43" s="30"/>
      <c r="GT43" s="22"/>
      <c r="GU43" s="22"/>
      <c r="GV43" s="22"/>
      <c r="GW43" s="22"/>
      <c r="GX43" s="22"/>
      <c r="GY43" s="22"/>
      <c r="GZ43" s="22">
        <v>2.7269999999999999</v>
      </c>
      <c r="HA43" s="22">
        <v>0.65849999999999997</v>
      </c>
      <c r="HB43" s="22"/>
      <c r="HC43" s="55">
        <v>4.2930000000000001</v>
      </c>
      <c r="HD43" s="57">
        <v>11.464500040000001</v>
      </c>
      <c r="HE43" s="53"/>
      <c r="HF43" s="53"/>
      <c r="HG43" s="53"/>
      <c r="HH43" s="57">
        <v>7.6608000000000001</v>
      </c>
      <c r="HI43" s="76">
        <v>17.501799999999999</v>
      </c>
      <c r="HJ43" s="76">
        <v>3.3929999999999998</v>
      </c>
      <c r="HK43" s="76">
        <v>32.664000000000001</v>
      </c>
    </row>
    <row r="44" spans="1:219" s="13" customFormat="1" x14ac:dyDescent="0.2">
      <c r="A44" s="37" t="s">
        <v>44</v>
      </c>
      <c r="B44" s="25"/>
      <c r="C44" s="28"/>
      <c r="D44" s="28"/>
      <c r="GL44" s="22"/>
      <c r="GM44" s="22"/>
      <c r="GN44" s="22"/>
      <c r="GO44" s="22"/>
      <c r="GP44" s="22"/>
      <c r="GQ44" s="22"/>
      <c r="GR44" s="22"/>
      <c r="GS44" s="30"/>
      <c r="GT44" s="22"/>
      <c r="GU44" s="22"/>
      <c r="GV44" s="22"/>
      <c r="GW44" s="22"/>
      <c r="GX44" s="22"/>
      <c r="GY44" s="22"/>
      <c r="GZ44" s="22"/>
      <c r="HA44" s="22"/>
      <c r="HB44" s="22">
        <v>1.7999999999999999E-2</v>
      </c>
      <c r="HC44" s="55"/>
      <c r="HD44" s="57"/>
      <c r="HE44" s="53"/>
      <c r="HF44" s="53"/>
      <c r="HG44" s="53"/>
      <c r="HH44" s="57"/>
      <c r="HI44" s="76"/>
      <c r="HJ44" s="76"/>
      <c r="HK44" s="76"/>
    </row>
    <row r="45" spans="1:219" s="13" customFormat="1" x14ac:dyDescent="0.2">
      <c r="A45" s="37" t="s">
        <v>45</v>
      </c>
      <c r="B45" s="25"/>
      <c r="C45" s="28"/>
      <c r="D45" s="28"/>
      <c r="GL45" s="22"/>
      <c r="GM45" s="22"/>
      <c r="GN45" s="22"/>
      <c r="GO45" s="22"/>
      <c r="GP45" s="22"/>
      <c r="GQ45" s="22"/>
      <c r="GR45" s="22"/>
      <c r="GS45" s="30"/>
      <c r="GT45" s="22"/>
      <c r="GU45" s="22"/>
      <c r="GV45" s="22"/>
      <c r="GW45" s="22"/>
      <c r="GX45" s="22"/>
      <c r="GY45" s="22"/>
      <c r="GZ45" s="22"/>
      <c r="HA45" s="22"/>
      <c r="HB45" s="22"/>
      <c r="HC45" s="55">
        <v>2.3319999999999999</v>
      </c>
      <c r="HD45" s="57"/>
      <c r="HE45" s="53">
        <v>2.431</v>
      </c>
      <c r="HF45" s="53"/>
      <c r="HG45" s="53"/>
      <c r="HH45" s="57"/>
      <c r="HI45" s="76">
        <v>8.6</v>
      </c>
      <c r="HJ45" s="76"/>
      <c r="HK45" s="76"/>
    </row>
    <row r="46" spans="1:219" s="13" customFormat="1" x14ac:dyDescent="0.2">
      <c r="A46" s="37" t="s">
        <v>46</v>
      </c>
      <c r="B46" s="25"/>
      <c r="C46" s="28"/>
      <c r="D46" s="28"/>
      <c r="GL46" s="22"/>
      <c r="GM46" s="22"/>
      <c r="GN46" s="22"/>
      <c r="GO46" s="22"/>
      <c r="GP46" s="22"/>
      <c r="GQ46" s="22"/>
      <c r="GR46" s="22"/>
      <c r="GS46" s="30"/>
      <c r="GT46" s="22"/>
      <c r="GU46" s="22"/>
      <c r="GV46" s="22"/>
      <c r="GW46" s="22"/>
      <c r="GX46" s="22"/>
      <c r="GY46" s="22"/>
      <c r="GZ46" s="22"/>
      <c r="HA46" s="22"/>
      <c r="HB46" s="22"/>
      <c r="HC46" s="55"/>
      <c r="HD46" s="57"/>
      <c r="HE46" s="53"/>
      <c r="HF46" s="53"/>
      <c r="HG46" s="53"/>
      <c r="HH46" s="57"/>
      <c r="HI46" s="76"/>
      <c r="HJ46" s="76"/>
      <c r="HK46" s="76"/>
    </row>
    <row r="47" spans="1:219" s="13" customFormat="1" x14ac:dyDescent="0.2">
      <c r="A47" s="37" t="s">
        <v>47</v>
      </c>
      <c r="B47" s="25"/>
      <c r="C47" s="28"/>
      <c r="D47" s="28"/>
      <c r="GL47" s="22"/>
      <c r="GM47" s="22"/>
      <c r="GN47" s="22"/>
      <c r="GO47" s="22"/>
      <c r="GP47" s="22"/>
      <c r="GQ47" s="22"/>
      <c r="GR47" s="22"/>
      <c r="GS47" s="30"/>
      <c r="GT47" s="22"/>
      <c r="GU47" s="22"/>
      <c r="GV47" s="22"/>
      <c r="GW47" s="22"/>
      <c r="GX47" s="22"/>
      <c r="GY47" s="22"/>
      <c r="GZ47" s="22"/>
      <c r="HA47" s="22"/>
      <c r="HB47" s="22"/>
      <c r="HC47" s="55"/>
      <c r="HD47" s="57">
        <v>1.39672</v>
      </c>
      <c r="HE47" s="53"/>
      <c r="HF47" s="53"/>
      <c r="HG47" s="53"/>
      <c r="HH47" s="57">
        <v>80</v>
      </c>
      <c r="HI47" s="76"/>
      <c r="HJ47" s="76"/>
      <c r="HK47" s="76"/>
    </row>
    <row r="48" spans="1:219" s="13" customFormat="1" x14ac:dyDescent="0.2">
      <c r="A48" s="37" t="s">
        <v>48</v>
      </c>
      <c r="B48" s="25"/>
      <c r="C48" s="28"/>
      <c r="D48" s="28"/>
      <c r="GL48" s="22"/>
      <c r="GM48" s="22"/>
      <c r="GN48" s="22"/>
      <c r="GO48" s="22"/>
      <c r="GP48" s="22"/>
      <c r="GQ48" s="22"/>
      <c r="GR48" s="22"/>
      <c r="GS48" s="30"/>
      <c r="GT48" s="22"/>
      <c r="GU48" s="22"/>
      <c r="GV48" s="22"/>
      <c r="GW48" s="22"/>
      <c r="GX48" s="22"/>
      <c r="GY48" s="22"/>
      <c r="GZ48" s="22"/>
      <c r="HA48" s="22"/>
      <c r="HB48" s="22"/>
      <c r="HC48" s="55"/>
      <c r="HD48" s="57">
        <v>4.5</v>
      </c>
      <c r="HE48" s="53"/>
      <c r="HF48" s="53"/>
      <c r="HG48" s="53"/>
      <c r="HH48" s="57"/>
      <c r="HI48" s="76"/>
      <c r="HJ48" s="76"/>
      <c r="HK48" s="76"/>
    </row>
    <row r="49" spans="1:219" s="13" customFormat="1" x14ac:dyDescent="0.2">
      <c r="A49" s="37" t="s">
        <v>49</v>
      </c>
      <c r="B49" s="25"/>
      <c r="C49" s="28"/>
      <c r="D49" s="28"/>
      <c r="GL49" s="22"/>
      <c r="GM49" s="22"/>
      <c r="GN49" s="22"/>
      <c r="GO49" s="22"/>
      <c r="GP49" s="22"/>
      <c r="GQ49" s="22"/>
      <c r="GR49" s="22"/>
      <c r="GS49" s="30"/>
      <c r="GT49" s="22"/>
      <c r="GU49" s="22"/>
      <c r="GV49" s="22"/>
      <c r="GW49" s="22"/>
      <c r="GX49" s="22"/>
      <c r="GY49" s="22"/>
      <c r="GZ49" s="22"/>
      <c r="HA49" s="22"/>
      <c r="HB49" s="22"/>
      <c r="HC49" s="55"/>
      <c r="HD49" s="57">
        <v>2.5245000000000002</v>
      </c>
      <c r="HE49" s="53"/>
      <c r="HF49" s="53">
        <v>3.7214999999999998</v>
      </c>
      <c r="HG49" s="53"/>
      <c r="HH49" s="57">
        <v>13.5642</v>
      </c>
      <c r="HI49" s="76">
        <v>9.7106700000000004</v>
      </c>
      <c r="HJ49" s="76"/>
      <c r="HK49" s="76"/>
    </row>
    <row r="50" spans="1:219" s="13" customFormat="1" x14ac:dyDescent="0.2">
      <c r="A50" s="29" t="s">
        <v>41</v>
      </c>
      <c r="B50" s="25"/>
      <c r="C50" s="28"/>
      <c r="D50" s="28"/>
      <c r="GL50" s="22"/>
      <c r="GM50" s="22"/>
      <c r="GN50" s="22"/>
      <c r="GO50" s="22"/>
      <c r="GP50" s="22"/>
      <c r="GQ50" s="22"/>
      <c r="GR50" s="22">
        <v>98</v>
      </c>
      <c r="GS50" s="30">
        <v>104</v>
      </c>
      <c r="GT50" s="22">
        <v>123</v>
      </c>
      <c r="GU50" s="22">
        <v>106</v>
      </c>
      <c r="GV50" s="22">
        <v>118</v>
      </c>
      <c r="GW50" s="22">
        <v>107</v>
      </c>
      <c r="GX50" s="22">
        <v>96</v>
      </c>
      <c r="GY50" s="22">
        <v>93</v>
      </c>
      <c r="GZ50" s="22">
        <v>124</v>
      </c>
      <c r="HA50" s="22">
        <v>106</v>
      </c>
      <c r="HB50" s="22">
        <v>93</v>
      </c>
      <c r="HC50" s="55">
        <v>96</v>
      </c>
      <c r="HD50" s="58">
        <v>88</v>
      </c>
      <c r="HE50" s="58">
        <v>90</v>
      </c>
      <c r="HF50" s="71">
        <v>92</v>
      </c>
      <c r="HG50" s="58">
        <v>91</v>
      </c>
      <c r="HH50" s="58">
        <v>88</v>
      </c>
      <c r="HI50" s="71">
        <v>86</v>
      </c>
      <c r="HJ50" s="71">
        <v>47</v>
      </c>
      <c r="HK50" s="71">
        <v>75</v>
      </c>
    </row>
    <row r="51" spans="1:219" s="13" customFormat="1" x14ac:dyDescent="0.2">
      <c r="A51" s="32" t="s">
        <v>42</v>
      </c>
      <c r="B51" s="6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>
        <v>68.5</v>
      </c>
      <c r="GS51" s="33">
        <v>72.7</v>
      </c>
      <c r="GT51" s="12">
        <v>86</v>
      </c>
      <c r="GU51" s="23">
        <v>74.647887323943664</v>
      </c>
      <c r="GV51" s="23">
        <v>82.51748251748252</v>
      </c>
      <c r="GW51" s="23">
        <v>74.305555555555557</v>
      </c>
      <c r="GX51" s="23">
        <v>66.666666666666657</v>
      </c>
      <c r="GY51" s="23">
        <v>64.137931034482747</v>
      </c>
      <c r="GZ51" s="23">
        <v>85.517241379310349</v>
      </c>
      <c r="HA51" s="23">
        <v>72.602739726027394</v>
      </c>
      <c r="HB51" s="23">
        <v>63.698630136962997</v>
      </c>
      <c r="HC51" s="59">
        <v>65.753424657534197</v>
      </c>
      <c r="HD51" s="60">
        <v>60</v>
      </c>
      <c r="HE51" s="60">
        <v>62</v>
      </c>
      <c r="HF51" s="72">
        <v>63</v>
      </c>
      <c r="HG51" s="60">
        <v>62</v>
      </c>
      <c r="HH51" s="60">
        <f>HH50/147</f>
        <v>0.59863945578231292</v>
      </c>
      <c r="HI51" s="72">
        <f>HI50/145</f>
        <v>0.59310344827586203</v>
      </c>
      <c r="HJ51" s="72">
        <f>HJ50/145</f>
        <v>0.32413793103448274</v>
      </c>
      <c r="HK51" s="72">
        <f>HK50/145</f>
        <v>0.51724137931034486</v>
      </c>
    </row>
    <row r="52" spans="1:219" s="13" customFormat="1" x14ac:dyDescent="0.2">
      <c r="A52" s="8"/>
      <c r="B52" s="1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HC52" s="55"/>
      <c r="HD52" s="34"/>
      <c r="HE52" s="44"/>
      <c r="HF52" s="44"/>
      <c r="HG52" s="44"/>
      <c r="HH52" s="47"/>
      <c r="HI52" s="71"/>
      <c r="HJ52" s="71"/>
      <c r="HK52" s="71"/>
    </row>
    <row r="53" spans="1:219" s="13" customFormat="1" x14ac:dyDescent="0.2">
      <c r="A53" s="8"/>
      <c r="B53" s="1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HC53" s="55"/>
      <c r="HD53" s="34"/>
      <c r="HE53" s="44"/>
      <c r="HF53" s="44"/>
      <c r="HG53" s="44"/>
      <c r="HH53" s="47"/>
      <c r="HI53" s="71"/>
      <c r="HJ53" s="71"/>
      <c r="HK53" s="71"/>
    </row>
    <row r="54" spans="1:219" x14ac:dyDescent="0.2">
      <c r="A54" s="8"/>
      <c r="C54" s="3"/>
      <c r="D54" s="3"/>
    </row>
    <row r="55" spans="1:219" x14ac:dyDescent="0.2">
      <c r="A55" s="8"/>
      <c r="C55" s="3"/>
      <c r="D55" s="3"/>
    </row>
    <row r="56" spans="1:219" x14ac:dyDescent="0.2">
      <c r="A56" s="9"/>
      <c r="C56" s="3"/>
      <c r="D56" s="3"/>
    </row>
    <row r="57" spans="1:219" x14ac:dyDescent="0.2">
      <c r="A57" s="9"/>
      <c r="C57" s="3"/>
      <c r="D57" s="3"/>
    </row>
    <row r="58" spans="1:219" x14ac:dyDescent="0.2">
      <c r="A58" s="9"/>
      <c r="C58" s="3"/>
      <c r="D58" s="3"/>
    </row>
    <row r="59" spans="1:219" x14ac:dyDescent="0.2">
      <c r="C59" s="3"/>
      <c r="D59" s="3"/>
    </row>
    <row r="60" spans="1:219" x14ac:dyDescent="0.2">
      <c r="C60" s="3"/>
      <c r="D60" s="3"/>
    </row>
    <row r="61" spans="1:219" x14ac:dyDescent="0.2">
      <c r="C61" s="3"/>
      <c r="D61" s="3"/>
    </row>
    <row r="62" spans="1:219" x14ac:dyDescent="0.2">
      <c r="C62" s="3"/>
      <c r="D62" s="3"/>
    </row>
    <row r="63" spans="1:219" x14ac:dyDescent="0.2">
      <c r="C63" s="3"/>
      <c r="D63" s="3"/>
    </row>
    <row r="64" spans="1:219" x14ac:dyDescent="0.2">
      <c r="C64" s="3"/>
      <c r="D64" s="3"/>
    </row>
    <row r="65" spans="3:4" x14ac:dyDescent="0.2">
      <c r="C65" s="3"/>
      <c r="D65" s="3"/>
    </row>
    <row r="66" spans="3:4" x14ac:dyDescent="0.2">
      <c r="C66" s="3"/>
      <c r="D66" s="3"/>
    </row>
    <row r="67" spans="3:4" x14ac:dyDescent="0.2">
      <c r="C67" s="3"/>
      <c r="D67" s="3"/>
    </row>
    <row r="68" spans="3:4" x14ac:dyDescent="0.2">
      <c r="C68" s="3"/>
      <c r="D68" s="3"/>
    </row>
    <row r="69" spans="3:4" x14ac:dyDescent="0.2">
      <c r="C69" s="3"/>
      <c r="D69" s="3"/>
    </row>
    <row r="70" spans="3:4" x14ac:dyDescent="0.2">
      <c r="C70" s="3"/>
      <c r="D70" s="3"/>
    </row>
    <row r="71" spans="3:4" x14ac:dyDescent="0.2">
      <c r="C71" s="3"/>
      <c r="D71" s="3"/>
    </row>
    <row r="72" spans="3:4" x14ac:dyDescent="0.2">
      <c r="C72" s="3"/>
      <c r="D72" s="3"/>
    </row>
    <row r="73" spans="3:4" x14ac:dyDescent="0.2">
      <c r="C73" s="3"/>
      <c r="D73" s="3"/>
    </row>
    <row r="74" spans="3:4" x14ac:dyDescent="0.2">
      <c r="C74" s="3"/>
      <c r="D74" s="3"/>
    </row>
    <row r="75" spans="3:4" x14ac:dyDescent="0.2">
      <c r="C75" s="3"/>
      <c r="D75" s="3"/>
    </row>
    <row r="76" spans="3:4" x14ac:dyDescent="0.2">
      <c r="C76" s="3"/>
      <c r="D76" s="3"/>
    </row>
    <row r="77" spans="3:4" x14ac:dyDescent="0.2">
      <c r="C77" s="3"/>
      <c r="D77" s="3"/>
    </row>
    <row r="78" spans="3:4" x14ac:dyDescent="0.2">
      <c r="C78" s="3"/>
      <c r="D78" s="3"/>
    </row>
    <row r="79" spans="3:4" x14ac:dyDescent="0.2">
      <c r="C79" s="3"/>
      <c r="D79" s="3"/>
    </row>
    <row r="80" spans="3:4" x14ac:dyDescent="0.2">
      <c r="C80" s="3"/>
      <c r="D80" s="3"/>
    </row>
    <row r="81" spans="3:4" x14ac:dyDescent="0.2">
      <c r="C81" s="3"/>
      <c r="D81" s="3"/>
    </row>
    <row r="82" spans="3:4" x14ac:dyDescent="0.2">
      <c r="C82" s="3"/>
      <c r="D82" s="3"/>
    </row>
    <row r="83" spans="3:4" x14ac:dyDescent="0.2">
      <c r="C83" s="3"/>
      <c r="D83" s="3"/>
    </row>
    <row r="84" spans="3:4" x14ac:dyDescent="0.2">
      <c r="C84" s="3"/>
      <c r="D84" s="3"/>
    </row>
    <row r="85" spans="3:4" x14ac:dyDescent="0.2">
      <c r="C85" s="3"/>
      <c r="D85" s="3"/>
    </row>
    <row r="86" spans="3:4" x14ac:dyDescent="0.2">
      <c r="C86" s="3"/>
      <c r="D86" s="3"/>
    </row>
    <row r="87" spans="3:4" x14ac:dyDescent="0.2">
      <c r="C87" s="3"/>
      <c r="D87" s="3"/>
    </row>
    <row r="88" spans="3:4" x14ac:dyDescent="0.2">
      <c r="C88" s="3"/>
      <c r="D88" s="3"/>
    </row>
    <row r="89" spans="3:4" x14ac:dyDescent="0.2">
      <c r="C89" s="3"/>
      <c r="D89" s="3"/>
    </row>
    <row r="90" spans="3:4" x14ac:dyDescent="0.2">
      <c r="C90" s="3"/>
      <c r="D90" s="3"/>
    </row>
    <row r="91" spans="3:4" x14ac:dyDescent="0.2">
      <c r="C91" s="3"/>
      <c r="D91" s="3"/>
    </row>
    <row r="92" spans="3:4" x14ac:dyDescent="0.2">
      <c r="C92" s="3"/>
      <c r="D92" s="3"/>
    </row>
    <row r="93" spans="3:4" x14ac:dyDescent="0.2">
      <c r="C93" s="3"/>
      <c r="D93" s="3"/>
    </row>
    <row r="94" spans="3:4" x14ac:dyDescent="0.2">
      <c r="C94" s="3"/>
      <c r="D94" s="3"/>
    </row>
    <row r="95" spans="3:4" x14ac:dyDescent="0.2">
      <c r="C95" s="3"/>
      <c r="D95" s="3"/>
    </row>
    <row r="96" spans="3:4" x14ac:dyDescent="0.2">
      <c r="C96" s="3"/>
      <c r="D96" s="3"/>
    </row>
    <row r="97" spans="3:4" x14ac:dyDescent="0.2">
      <c r="C97" s="3"/>
      <c r="D97" s="3"/>
    </row>
    <row r="98" spans="3:4" x14ac:dyDescent="0.2">
      <c r="C98" s="3"/>
      <c r="D98" s="3"/>
    </row>
    <row r="99" spans="3:4" x14ac:dyDescent="0.2">
      <c r="C99" s="3"/>
      <c r="D99" s="3"/>
    </row>
    <row r="100" spans="3:4" x14ac:dyDescent="0.2">
      <c r="C100" s="3"/>
      <c r="D100" s="3"/>
    </row>
    <row r="101" spans="3:4" x14ac:dyDescent="0.2">
      <c r="C101" s="3"/>
      <c r="D101" s="3"/>
    </row>
    <row r="102" spans="3:4" x14ac:dyDescent="0.2">
      <c r="C102" s="3"/>
      <c r="D102" s="3"/>
    </row>
    <row r="103" spans="3:4" x14ac:dyDescent="0.2">
      <c r="C103" s="3"/>
      <c r="D103" s="3"/>
    </row>
    <row r="104" spans="3:4" x14ac:dyDescent="0.2">
      <c r="C104" s="3"/>
      <c r="D104" s="3"/>
    </row>
    <row r="105" spans="3:4" x14ac:dyDescent="0.2">
      <c r="C105" s="3"/>
      <c r="D105" s="3"/>
    </row>
    <row r="106" spans="3:4" x14ac:dyDescent="0.2">
      <c r="C106" s="3"/>
      <c r="D106" s="3"/>
    </row>
    <row r="107" spans="3:4" x14ac:dyDescent="0.2">
      <c r="C107" s="3"/>
      <c r="D107" s="3"/>
    </row>
    <row r="108" spans="3:4" x14ac:dyDescent="0.2">
      <c r="C108" s="3"/>
      <c r="D108" s="3"/>
    </row>
    <row r="109" spans="3:4" x14ac:dyDescent="0.2">
      <c r="C109" s="3"/>
      <c r="D109" s="3"/>
    </row>
    <row r="110" spans="3:4" x14ac:dyDescent="0.2">
      <c r="C110" s="3"/>
      <c r="D110" s="3"/>
    </row>
    <row r="111" spans="3:4" x14ac:dyDescent="0.2">
      <c r="C111" s="3"/>
      <c r="D111" s="3"/>
    </row>
    <row r="112" spans="3:4" x14ac:dyDescent="0.2">
      <c r="C112" s="3"/>
      <c r="D112" s="3"/>
    </row>
    <row r="113" spans="3:4" x14ac:dyDescent="0.2">
      <c r="C113" s="3"/>
      <c r="D113" s="3"/>
    </row>
    <row r="114" spans="3:4" x14ac:dyDescent="0.2">
      <c r="C114" s="3"/>
      <c r="D114" s="3"/>
    </row>
    <row r="115" spans="3:4" x14ac:dyDescent="0.2">
      <c r="C115" s="3"/>
      <c r="D115" s="3"/>
    </row>
    <row r="116" spans="3:4" x14ac:dyDescent="0.2">
      <c r="C116" s="3"/>
      <c r="D116" s="3"/>
    </row>
    <row r="117" spans="3:4" x14ac:dyDescent="0.2">
      <c r="C117" s="3"/>
      <c r="D117" s="3"/>
    </row>
    <row r="118" spans="3:4" x14ac:dyDescent="0.2">
      <c r="C118" s="3"/>
      <c r="D118" s="3"/>
    </row>
    <row r="119" spans="3:4" x14ac:dyDescent="0.2">
      <c r="C119" s="3"/>
      <c r="D119" s="3"/>
    </row>
    <row r="120" spans="3:4" x14ac:dyDescent="0.2">
      <c r="C120" s="3"/>
      <c r="D120" s="3"/>
    </row>
    <row r="121" spans="3:4" x14ac:dyDescent="0.2">
      <c r="C121" s="3"/>
      <c r="D121" s="3"/>
    </row>
    <row r="122" spans="3:4" x14ac:dyDescent="0.2">
      <c r="C122" s="3"/>
      <c r="D122" s="3"/>
    </row>
    <row r="123" spans="3:4" x14ac:dyDescent="0.2">
      <c r="C123" s="3"/>
      <c r="D123" s="3"/>
    </row>
    <row r="124" spans="3:4" x14ac:dyDescent="0.2">
      <c r="C124" s="3"/>
      <c r="D124" s="3"/>
    </row>
    <row r="125" spans="3:4" x14ac:dyDescent="0.2">
      <c r="C125" s="3"/>
      <c r="D125" s="3"/>
    </row>
    <row r="126" spans="3:4" x14ac:dyDescent="0.2">
      <c r="C126" s="3"/>
      <c r="D126" s="3"/>
    </row>
    <row r="127" spans="3:4" x14ac:dyDescent="0.2">
      <c r="C127" s="3"/>
      <c r="D127" s="3"/>
    </row>
    <row r="128" spans="3:4" x14ac:dyDescent="0.2">
      <c r="C128" s="3"/>
      <c r="D128" s="3"/>
    </row>
    <row r="129" spans="3:4" x14ac:dyDescent="0.2">
      <c r="C129" s="3"/>
      <c r="D129" s="3"/>
    </row>
    <row r="130" spans="3:4" x14ac:dyDescent="0.2">
      <c r="C130" s="3"/>
      <c r="D130" s="3"/>
    </row>
    <row r="131" spans="3:4" x14ac:dyDescent="0.2">
      <c r="C131" s="3"/>
      <c r="D131" s="3"/>
    </row>
    <row r="132" spans="3:4" x14ac:dyDescent="0.2">
      <c r="C132" s="3"/>
      <c r="D132" s="3"/>
    </row>
    <row r="133" spans="3:4" x14ac:dyDescent="0.2">
      <c r="C133" s="3"/>
      <c r="D133" s="3"/>
    </row>
    <row r="134" spans="3:4" x14ac:dyDescent="0.2">
      <c r="C134" s="3"/>
      <c r="D134" s="3"/>
    </row>
    <row r="135" spans="3:4" x14ac:dyDescent="0.2">
      <c r="C135" s="3"/>
      <c r="D135" s="3"/>
    </row>
    <row r="136" spans="3:4" x14ac:dyDescent="0.2">
      <c r="C136" s="3"/>
      <c r="D136" s="3"/>
    </row>
    <row r="137" spans="3:4" x14ac:dyDescent="0.2">
      <c r="C137" s="3"/>
      <c r="D137" s="3"/>
    </row>
    <row r="138" spans="3:4" x14ac:dyDescent="0.2">
      <c r="C138" s="3"/>
      <c r="D138" s="3"/>
    </row>
    <row r="139" spans="3:4" x14ac:dyDescent="0.2">
      <c r="C139" s="3"/>
      <c r="D139" s="3"/>
    </row>
    <row r="140" spans="3:4" x14ac:dyDescent="0.2">
      <c r="C140" s="3"/>
      <c r="D140" s="3"/>
    </row>
    <row r="141" spans="3:4" x14ac:dyDescent="0.2">
      <c r="C141" s="3"/>
      <c r="D141" s="3"/>
    </row>
    <row r="142" spans="3:4" x14ac:dyDescent="0.2">
      <c r="C142" s="3"/>
      <c r="D142" s="3"/>
    </row>
    <row r="143" spans="3:4" x14ac:dyDescent="0.2">
      <c r="C143" s="3"/>
      <c r="D143" s="3"/>
    </row>
    <row r="144" spans="3:4" x14ac:dyDescent="0.2">
      <c r="C144" s="3"/>
      <c r="D144" s="3"/>
    </row>
    <row r="145" spans="3:4" x14ac:dyDescent="0.2">
      <c r="C145" s="3"/>
      <c r="D145" s="3"/>
    </row>
    <row r="146" spans="3:4" x14ac:dyDescent="0.2">
      <c r="C146" s="3"/>
      <c r="D146" s="3"/>
    </row>
    <row r="147" spans="3:4" x14ac:dyDescent="0.2">
      <c r="C147" s="3"/>
      <c r="D147" s="3"/>
    </row>
    <row r="148" spans="3:4" x14ac:dyDescent="0.2">
      <c r="C148" s="3"/>
      <c r="D148" s="3"/>
    </row>
    <row r="149" spans="3:4" x14ac:dyDescent="0.2">
      <c r="C149" s="3"/>
      <c r="D149" s="3"/>
    </row>
    <row r="150" spans="3:4" x14ac:dyDescent="0.2">
      <c r="C150" s="3"/>
      <c r="D150" s="3"/>
    </row>
    <row r="151" spans="3:4" x14ac:dyDescent="0.2">
      <c r="C151" s="3"/>
      <c r="D151" s="3"/>
    </row>
    <row r="152" spans="3:4" x14ac:dyDescent="0.2">
      <c r="C152" s="3"/>
      <c r="D152" s="3"/>
    </row>
    <row r="153" spans="3:4" x14ac:dyDescent="0.2">
      <c r="C153" s="3"/>
      <c r="D153" s="3"/>
    </row>
    <row r="154" spans="3:4" x14ac:dyDescent="0.2">
      <c r="C154" s="3"/>
      <c r="D154" s="3"/>
    </row>
    <row r="155" spans="3:4" x14ac:dyDescent="0.2">
      <c r="C155" s="3"/>
      <c r="D155" s="3"/>
    </row>
    <row r="156" spans="3:4" x14ac:dyDescent="0.2">
      <c r="C156" s="3"/>
      <c r="D156" s="3"/>
    </row>
    <row r="157" spans="3:4" x14ac:dyDescent="0.2">
      <c r="C157" s="3"/>
      <c r="D157" s="3"/>
    </row>
    <row r="158" spans="3:4" x14ac:dyDescent="0.2">
      <c r="C158" s="3"/>
      <c r="D158" s="3"/>
    </row>
    <row r="159" spans="3:4" x14ac:dyDescent="0.2">
      <c r="C159" s="3"/>
      <c r="D159" s="3"/>
    </row>
    <row r="160" spans="3:4" x14ac:dyDescent="0.2">
      <c r="C160" s="3"/>
      <c r="D160" s="3"/>
    </row>
    <row r="161" spans="3:4" x14ac:dyDescent="0.2">
      <c r="C161" s="3"/>
      <c r="D161" s="3"/>
    </row>
    <row r="162" spans="3:4" x14ac:dyDescent="0.2">
      <c r="C162" s="3"/>
      <c r="D162" s="3"/>
    </row>
    <row r="163" spans="3:4" x14ac:dyDescent="0.2">
      <c r="C163" s="3"/>
      <c r="D163" s="3"/>
    </row>
    <row r="164" spans="3:4" x14ac:dyDescent="0.2">
      <c r="C164" s="3"/>
      <c r="D164" s="3"/>
    </row>
    <row r="165" spans="3:4" x14ac:dyDescent="0.2">
      <c r="C165" s="3"/>
      <c r="D165" s="3"/>
    </row>
    <row r="166" spans="3:4" x14ac:dyDescent="0.2">
      <c r="C166" s="3"/>
      <c r="D166" s="3"/>
    </row>
    <row r="167" spans="3:4" x14ac:dyDescent="0.2">
      <c r="C167" s="3"/>
      <c r="D167" s="3"/>
    </row>
    <row r="168" spans="3:4" x14ac:dyDescent="0.2">
      <c r="C168" s="3"/>
      <c r="D168" s="3"/>
    </row>
    <row r="169" spans="3:4" x14ac:dyDescent="0.2">
      <c r="C169" s="3"/>
      <c r="D169" s="3"/>
    </row>
    <row r="170" spans="3:4" x14ac:dyDescent="0.2">
      <c r="C170" s="3"/>
      <c r="D170" s="3"/>
    </row>
    <row r="171" spans="3:4" x14ac:dyDescent="0.2">
      <c r="C171" s="3"/>
      <c r="D171" s="3"/>
    </row>
    <row r="172" spans="3:4" x14ac:dyDescent="0.2">
      <c r="C172" s="3"/>
      <c r="D172" s="3"/>
    </row>
    <row r="173" spans="3:4" x14ac:dyDescent="0.2">
      <c r="C173" s="3"/>
      <c r="D173" s="3"/>
    </row>
    <row r="174" spans="3:4" x14ac:dyDescent="0.2">
      <c r="C174" s="3"/>
      <c r="D174" s="3"/>
    </row>
    <row r="175" spans="3:4" x14ac:dyDescent="0.2">
      <c r="C175" s="3"/>
      <c r="D175" s="3"/>
    </row>
    <row r="176" spans="3:4" x14ac:dyDescent="0.2">
      <c r="C176" s="3"/>
      <c r="D176" s="3"/>
    </row>
    <row r="177" spans="3:4" x14ac:dyDescent="0.2">
      <c r="C177" s="3"/>
      <c r="D177" s="3"/>
    </row>
    <row r="178" spans="3:4" x14ac:dyDescent="0.2">
      <c r="C178" s="3"/>
      <c r="D178" s="3"/>
    </row>
    <row r="179" spans="3:4" x14ac:dyDescent="0.2">
      <c r="C179" s="3"/>
      <c r="D179" s="3"/>
    </row>
    <row r="180" spans="3:4" x14ac:dyDescent="0.2">
      <c r="C180" s="3"/>
      <c r="D180" s="3"/>
    </row>
    <row r="181" spans="3:4" x14ac:dyDescent="0.2">
      <c r="C181" s="3"/>
      <c r="D181" s="3"/>
    </row>
    <row r="182" spans="3:4" x14ac:dyDescent="0.2">
      <c r="C182" s="3"/>
      <c r="D182" s="3"/>
    </row>
    <row r="183" spans="3:4" x14ac:dyDescent="0.2">
      <c r="C183" s="3"/>
      <c r="D183" s="3"/>
    </row>
    <row r="184" spans="3:4" x14ac:dyDescent="0.2">
      <c r="C184" s="3"/>
      <c r="D184" s="3"/>
    </row>
    <row r="185" spans="3:4" x14ac:dyDescent="0.2">
      <c r="C185" s="3"/>
      <c r="D185" s="3"/>
    </row>
    <row r="186" spans="3:4" x14ac:dyDescent="0.2">
      <c r="C186" s="3"/>
      <c r="D186" s="3"/>
    </row>
    <row r="187" spans="3:4" x14ac:dyDescent="0.2">
      <c r="C187" s="3"/>
      <c r="D187" s="3"/>
    </row>
    <row r="188" spans="3:4" x14ac:dyDescent="0.2">
      <c r="C188" s="3"/>
      <c r="D188" s="3"/>
    </row>
    <row r="189" spans="3:4" x14ac:dyDescent="0.2">
      <c r="C189" s="3"/>
      <c r="D189" s="3"/>
    </row>
    <row r="190" spans="3:4" x14ac:dyDescent="0.2">
      <c r="C190" s="3"/>
      <c r="D190" s="3"/>
    </row>
    <row r="191" spans="3:4" x14ac:dyDescent="0.2">
      <c r="C191" s="3"/>
      <c r="D191" s="3"/>
    </row>
    <row r="192" spans="3:4" x14ac:dyDescent="0.2">
      <c r="C192" s="3"/>
      <c r="D192" s="3"/>
    </row>
    <row r="193" spans="3:4" x14ac:dyDescent="0.2">
      <c r="C193" s="3"/>
      <c r="D193" s="3"/>
    </row>
    <row r="194" spans="3:4" x14ac:dyDescent="0.2">
      <c r="C194" s="3"/>
      <c r="D194" s="3"/>
    </row>
    <row r="195" spans="3:4" x14ac:dyDescent="0.2">
      <c r="C195" s="3"/>
      <c r="D195" s="3"/>
    </row>
    <row r="196" spans="3:4" x14ac:dyDescent="0.2">
      <c r="C196" s="3"/>
      <c r="D196" s="3"/>
    </row>
    <row r="197" spans="3:4" x14ac:dyDescent="0.2">
      <c r="C197" s="3"/>
      <c r="D197" s="3"/>
    </row>
    <row r="198" spans="3:4" x14ac:dyDescent="0.2">
      <c r="C198" s="3"/>
      <c r="D198" s="3"/>
    </row>
    <row r="199" spans="3:4" x14ac:dyDescent="0.2">
      <c r="C199" s="3"/>
      <c r="D199" s="3"/>
    </row>
    <row r="200" spans="3:4" x14ac:dyDescent="0.2">
      <c r="C200" s="3"/>
      <c r="D200" s="3"/>
    </row>
    <row r="201" spans="3:4" x14ac:dyDescent="0.2">
      <c r="C201" s="3"/>
      <c r="D201" s="3"/>
    </row>
    <row r="202" spans="3:4" x14ac:dyDescent="0.2">
      <c r="C202" s="3"/>
      <c r="D202" s="3"/>
    </row>
    <row r="203" spans="3:4" x14ac:dyDescent="0.2">
      <c r="C203" s="3"/>
      <c r="D203" s="3"/>
    </row>
    <row r="204" spans="3:4" x14ac:dyDescent="0.2">
      <c r="C204" s="3"/>
      <c r="D204" s="3"/>
    </row>
    <row r="205" spans="3:4" x14ac:dyDescent="0.2">
      <c r="C205" s="3"/>
      <c r="D205" s="3"/>
    </row>
    <row r="206" spans="3:4" x14ac:dyDescent="0.2">
      <c r="C206" s="3"/>
      <c r="D206" s="3"/>
    </row>
    <row r="207" spans="3:4" x14ac:dyDescent="0.2">
      <c r="C207" s="3"/>
      <c r="D207" s="3"/>
    </row>
    <row r="208" spans="3:4" x14ac:dyDescent="0.2">
      <c r="C208" s="3"/>
      <c r="D208" s="3"/>
    </row>
    <row r="209" spans="3:4" x14ac:dyDescent="0.2">
      <c r="C209" s="3"/>
      <c r="D209" s="3"/>
    </row>
    <row r="210" spans="3:4" x14ac:dyDescent="0.2">
      <c r="C210" s="3"/>
      <c r="D210" s="3"/>
    </row>
    <row r="211" spans="3:4" x14ac:dyDescent="0.2">
      <c r="C211" s="3"/>
      <c r="D211" s="3"/>
    </row>
    <row r="212" spans="3:4" x14ac:dyDescent="0.2">
      <c r="C212" s="3"/>
      <c r="D212" s="3"/>
    </row>
    <row r="213" spans="3:4" x14ac:dyDescent="0.2">
      <c r="C213" s="3"/>
      <c r="D213" s="3"/>
    </row>
    <row r="214" spans="3:4" x14ac:dyDescent="0.2">
      <c r="C214" s="3"/>
      <c r="D214" s="3"/>
    </row>
    <row r="215" spans="3:4" x14ac:dyDescent="0.2">
      <c r="C215" s="3"/>
      <c r="D215" s="3"/>
    </row>
    <row r="216" spans="3:4" x14ac:dyDescent="0.2">
      <c r="C216" s="3"/>
      <c r="D216" s="3"/>
    </row>
    <row r="217" spans="3:4" x14ac:dyDescent="0.2">
      <c r="C217" s="3"/>
      <c r="D217" s="3"/>
    </row>
    <row r="218" spans="3:4" x14ac:dyDescent="0.2">
      <c r="C218" s="3"/>
      <c r="D218" s="3"/>
    </row>
    <row r="219" spans="3:4" x14ac:dyDescent="0.2">
      <c r="C219" s="3"/>
      <c r="D219" s="3"/>
    </row>
    <row r="220" spans="3:4" x14ac:dyDescent="0.2">
      <c r="C220" s="3"/>
      <c r="D220" s="3"/>
    </row>
    <row r="221" spans="3:4" x14ac:dyDescent="0.2">
      <c r="C221" s="3"/>
      <c r="D221" s="3"/>
    </row>
    <row r="222" spans="3:4" x14ac:dyDescent="0.2">
      <c r="C222" s="3"/>
      <c r="D22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4.9</vt:lpstr>
      <vt:lpstr>4.9.1</vt:lpstr>
      <vt:lpstr>4.9.2</vt:lpstr>
      <vt:lpstr>'4.9'!Print_Area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2018-08-28T02:05:48Z</dcterms:modified>
</cp:coreProperties>
</file>